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1" activeTab="19"/>
  </bookViews>
  <sheets>
    <sheet name="Spis" sheetId="1" r:id="rId1"/>
    <sheet name="1" sheetId="2" r:id="rId2"/>
    <sheet name="Arkusz16" sheetId="3" state="hidden" r:id="rId3"/>
    <sheet name="Arkusz26" sheetId="4" state="hidden" r:id="rId4"/>
    <sheet name="Arkusz27" sheetId="5" state="hidden" r:id="rId5"/>
    <sheet name="2" sheetId="6" r:id="rId6"/>
    <sheet name="3" sheetId="7" r:id="rId7"/>
    <sheet name="4" sheetId="8" r:id="rId8"/>
    <sheet name="5" sheetId="9" r:id="rId9"/>
    <sheet name="6" sheetId="10" r:id="rId10"/>
    <sheet name="Arkusz36" sheetId="11" state="hidden" r:id="rId11"/>
    <sheet name="Arkusz37" sheetId="12" state="hidden" r:id="rId12"/>
    <sheet name="Arkusz38" sheetId="13" state="hidden" r:id="rId13"/>
    <sheet name="Arkusz56" sheetId="14" state="hidden" r:id="rId14"/>
    <sheet name="7" sheetId="15" r:id="rId15"/>
    <sheet name="8" sheetId="16" r:id="rId16"/>
    <sheet name="9" sheetId="17" r:id="rId17"/>
    <sheet name="10" sheetId="18" r:id="rId18"/>
    <sheet name="11" sheetId="19" r:id="rId19"/>
    <sheet name="12" sheetId="20" r:id="rId20"/>
    <sheet name="Arkusz66" sheetId="21" state="hidden" r:id="rId21"/>
    <sheet name="Arkusz79" sheetId="22" state="hidden" r:id="rId22"/>
  </sheets>
  <definedNames/>
  <calcPr fullCalcOnLoad="1"/>
</workbook>
</file>

<file path=xl/sharedStrings.xml><?xml version="1.0" encoding="utf-8"?>
<sst xmlns="http://schemas.openxmlformats.org/spreadsheetml/2006/main" count="599" uniqueCount="194">
  <si>
    <t>Pakiet</t>
  </si>
  <si>
    <t xml:space="preserve">Nazwa </t>
  </si>
  <si>
    <t>Materiały zużywalne- monitorowanie</t>
  </si>
  <si>
    <t>Elektroda do czasowej stymulacji serca</t>
  </si>
  <si>
    <t>Wentylacja i tlenoterapia – maski</t>
  </si>
  <si>
    <t>Zestawy do przetaczania</t>
  </si>
  <si>
    <t>Wentylacja 2</t>
  </si>
  <si>
    <t>Przygotowanie pola operacyjnego</t>
  </si>
  <si>
    <t>Materiały zużywalne do Vapotherm</t>
  </si>
  <si>
    <t>Ginekologiczne taśmy</t>
  </si>
  <si>
    <t>Siatki propylenowe</t>
  </si>
  <si>
    <t>Hemodializa</t>
  </si>
  <si>
    <t>Żele</t>
  </si>
  <si>
    <t>Akcesoria endoskopowe</t>
  </si>
  <si>
    <t xml:space="preserve">PAKIET </t>
  </si>
  <si>
    <t>Lp.</t>
  </si>
  <si>
    <t>Przedmiot zamówienia</t>
  </si>
  <si>
    <t>J</t>
  </si>
  <si>
    <t>Ilość</t>
  </si>
  <si>
    <t xml:space="preserve">Cena netto </t>
  </si>
  <si>
    <t>VAT</t>
  </si>
  <si>
    <t>Wartość VAT</t>
  </si>
  <si>
    <t>Wartość netto</t>
  </si>
  <si>
    <t>Wartość brutto</t>
  </si>
  <si>
    <t>Oferowany produkt</t>
  </si>
  <si>
    <t>Wymazówki, zakończone wacikiem ze sztucznego materiału typu: dakron, sztuczny jedwab lub wiskoza:</t>
  </si>
  <si>
    <t xml:space="preserve">     </t>
  </si>
  <si>
    <t xml:space="preserve">  </t>
  </si>
  <si>
    <t>A</t>
  </si>
  <si>
    <t>z pojemnikiem transportowym, sterylne</t>
  </si>
  <si>
    <t>   Szt.</t>
  </si>
  <si>
    <t>B</t>
  </si>
  <si>
    <t>z żelem do pojemników transportowych  z podłożem Amys bez węgla, sterylne</t>
  </si>
  <si>
    <t>Szpatułki drewniane a 100 szt.</t>
  </si>
  <si>
    <t>   op.</t>
  </si>
  <si>
    <t>Tuby do rektoskopu</t>
  </si>
  <si>
    <t>dł.ok.25cm</t>
  </si>
  <si>
    <t>   szt.</t>
  </si>
  <si>
    <t>dł.ok.9cm</t>
  </si>
  <si>
    <t>C</t>
  </si>
  <si>
    <t>dł.ok.13cm</t>
  </si>
  <si>
    <t>Wzierniki Cusko jednorazowego użytku</t>
  </si>
  <si>
    <t>S</t>
  </si>
  <si>
    <t>M</t>
  </si>
  <si>
    <t>L</t>
  </si>
  <si>
    <t>Elektrody do monitorowania EKG</t>
  </si>
  <si>
    <t>Dla noworodków – komplet składający się z 3 sztuk – kompatybilny z posiadanym przez nas sprzętem COMPACT9</t>
  </si>
  <si>
    <t>   Komplet</t>
  </si>
  <si>
    <t>Dla dzieci</t>
  </si>
  <si>
    <t>Elektrody do kardiowersji. Do defibrylatora Life-pack; elektrody wielofunkcyjne dla dorosłych pozwalające na przeprowadzenie czynności terapeutycznych przy pomocy defibrylatora Life-pak-12 (kardiowersja); wyposażone w przewód przyłączeniowy długości ok.60cm, o piankowym podłożu zawierającym hydrożel zmniejszający podrażnienie skóry, zapewniające równomierne przyleganie na całej wielkości elektrody i przewodnictwo; komplet 2 szt</t>
  </si>
  <si>
    <t>op</t>
  </si>
  <si>
    <t xml:space="preserve">Elektrody do kardiowersji. Do defibrylatora Zoll R Series ALS; elektrody wielofunkcyjne dla dorosłych pozwalające na przeprowadzenie czynności terapeutycznych przy pomocy defibrylatora (kardiowersja); </t>
  </si>
  <si>
    <t>Zestaw do nakłucia /celem drenażu/ jamy opłucnowej dla dorosłych, jałowy, zawierający: 1.dren miękki kontrastujący w RTG, z oznakowaną skalą głębokości wprowadzenia 2.kaniulę (trokar) punkcyjną o rozmiarze dopasowanym do rozmiaru drenu</t>
  </si>
  <si>
    <t>Rozmiar 20F</t>
  </si>
  <si>
    <t>Szt.</t>
  </si>
  <si>
    <t>Rozmiar 22F</t>
  </si>
  <si>
    <t>Rozmiar 24F – 8,00mm</t>
  </si>
  <si>
    <t>D</t>
  </si>
  <si>
    <t>Rozmiar 26F</t>
  </si>
  <si>
    <t>E</t>
  </si>
  <si>
    <t>Rozmiar 28F – 9,3mm</t>
  </si>
  <si>
    <t>G</t>
  </si>
  <si>
    <t>Rozmiar 32 F</t>
  </si>
  <si>
    <t>Zestaw do ssania opłucnowego z wymienną komorą o pojemności 2000-2500ml, trzykomorowy – umożliwiający bierne lub czynne ssanie z regulacją siły ssania do 30cm H2O, z zastawką wodną odporną na wywrócenie zestawu, z zaworem bezpieczeństwa, z możliwością postawienia i zawieszenia, jałowy.</t>
  </si>
  <si>
    <t>Łączniki stożkowe do drenów opłucnowych</t>
  </si>
  <si>
    <t>„Y” z przezroczystego tworzywa pakowane pojedynczo, jałowe</t>
  </si>
  <si>
    <t>Prosty, z przezroczystego tworzywa, pakowany pojedynczo, jałowy, o średnicy wewnętrznej 5mm</t>
  </si>
  <si>
    <t>Prosty, z przezroczystego tworzywa, pakowany pojedynczo, jałowy, o średnicy wewnętrznej 8mm</t>
  </si>
  <si>
    <t>Zestaw do nadłonowego drenażu pęcherza moczowego z cewnikiem balonowym zawierający: 1.rozszerzadło z rozrywalną kaniulą plastikową 2.cewnik balonowy, ok.40cm, wykonany z silikonu (pojemność balonu 5ml,  otwór centralny w cewniku, 2 otwory boczne) 3..zatyczkę do cewnika</t>
  </si>
  <si>
    <t>cewnik w rozm.Ch 12</t>
  </si>
  <si>
    <t>Szt</t>
  </si>
  <si>
    <t>cewnik w rozm.Ch 14</t>
  </si>
  <si>
    <t>Igły do nakłuć tkankowych – igła aspiracyjna do pobierania szpiku kostnego typu I, jednorazowa, z rękojeścią z tworzywa sztucznego, długość igły bez rękojeści 40-50 mm</t>
  </si>
  <si>
    <t>Igła do nakłuć prostaty 18G/20 cm (różowa półautomat)</t>
  </si>
  <si>
    <t>Dreny z trokarem o średnicy  do nakłuć jamy brzusznej</t>
  </si>
  <si>
    <t>   szt</t>
  </si>
  <si>
    <t>20 F</t>
  </si>
  <si>
    <t>24 F</t>
  </si>
  <si>
    <t>28 F</t>
  </si>
  <si>
    <t>Zestaw do pobierania wydzieliny z dróg oddechowych, sterylny</t>
  </si>
  <si>
    <t>szt</t>
  </si>
  <si>
    <t>Ustnik jednorazowy do spirometru Easy One typ 64775/208</t>
  </si>
  <si>
    <t>Spireta do spirometru Easy One (wkład)</t>
  </si>
  <si>
    <t>Osłona do głowic USG lateksowa, pudrowana, pakowana pojedyńczo</t>
  </si>
  <si>
    <t>Igła do nakłuć lędźwiowych 0,9 x -88- 90 jednorazowego uzytku z żółtą końcówką</t>
  </si>
  <si>
    <t>Zestaw do monitorowania ciśnienia śródbrzusznego</t>
  </si>
  <si>
    <t>zestaw</t>
  </si>
  <si>
    <t>Czujnik do pulsoksymetru : Novomatrix – czujnik miękki typuY, wersja OxySnap</t>
  </si>
  <si>
    <t xml:space="preserve">Opaska na rzep do pulsoksymetru  novomatrix mocowana na stopy lub dłonie noworodka </t>
  </si>
  <si>
    <t>Filtry do cieplarek ATOM V 2100G</t>
  </si>
  <si>
    <t>Igła do portu zagieta pod kątem prostym o szlifie atraumatycznym 20 g x 25mm</t>
  </si>
  <si>
    <t>PAKIET XV</t>
  </si>
  <si>
    <t>CANREOATE POTASSIUM</t>
  </si>
  <si>
    <t>Nazwa międzynarodowa</t>
  </si>
  <si>
    <t>Postać, dawka</t>
  </si>
  <si>
    <t>Cena brutto</t>
  </si>
  <si>
    <t>11.2012-04.2013</t>
  </si>
  <si>
    <t>PAKIET XXV</t>
  </si>
  <si>
    <t>ŻYWIENIE POZAJELITOWE II</t>
  </si>
  <si>
    <t>PAKIET XXVI</t>
  </si>
  <si>
    <t>ŻYWIENIE I</t>
  </si>
  <si>
    <t xml:space="preserve">Elektroda do czasowej stymulacji serca </t>
  </si>
  <si>
    <t>Elektroda do czasowej stymulacji serca ( 7F-7, 5F )</t>
  </si>
  <si>
    <t>Jednorazowa maska twarzowa  typu CLASSIC STAR do wentylacji nieinwazyjnej (NV) ze standardowym połączeniem kolankowym (SE). Maskę stosuje się jako wyposażenie dodatkowe respiratorów wyposażonych w odpowiednie alarmy i systemy bezpieczeństwa na wypadek awarii, przeznaczonych do wentylacji w trybie CPAP lub ciśnieniem dodatnim, w celu leczenia niewydolności oddechowej, do stosowania u pacjentów dorosłych, w rozmiarach:</t>
  </si>
  <si>
    <t>a</t>
  </si>
  <si>
    <t>b</t>
  </si>
  <si>
    <t>Maski twarzowe silikonowe anestezjologiczne niemowlęce, wielokrotnego użytku</t>
  </si>
  <si>
    <t>Nr0</t>
  </si>
  <si>
    <t>Nr1</t>
  </si>
  <si>
    <t>Aparaty do przetaczania płynów, jałowe z długą elastyczną komorą kroplową, zapobiegająca przedostawaniu się powietrza do drenu (rozwiązanie Air Stop), długości min.60 mm, wolną od PCV, dren bez toksycznych ftalanów (informacja na opakowaniu jednostkowym),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</si>
  <si>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t>Aparaty do przetaczania płynów, jałowe z długą elastyczną komorą kroplową, dł.min. 60 mm, wolną od PCV, dren bez toksycznych ftalanów, wyposażony w precyzyjny regulator przepływu, odpowietrznik z filtrem bakteryjnym, ostry kolec zapewniający łatwe wprowadzenie nawet do małych butelek, umozliwiający całkowite opróżnienie butelki,  kolor nadruku na opakowaniu różniący się od opakowania aparatu do przetaczania krwi</t>
  </si>
  <si>
    <t>Aparaty do przetaczania krwi i preparatów krwi –  jałowe,wolne od PCV, zawierające: 1.kolec bez odpowietrznika 2.specjalne umiejscowienie filtru, aby uniknąć powstawania pęcherzyków powietrza 3.precyzyjny regulator przepływu 4.dren bez toksycznych ftalanów (informacja na opakowaniu jednostkowym), wyposażony w precyzyjny regulator przepływu,  kolor nadruku na opakowaniu różniący się od opakowania aparatu do przetaczania  płynów</t>
  </si>
  <si>
    <t xml:space="preserve">Rurka intubacyjna z odsysaniem znad mankietu Rurka intubacyjna z mankietem o potwierdzonej badaniami klinicznymi obniżonej przenikalności dla podtlenku azotu, posiadająca duży otwór usytuowany tuż nad mankietem pozwalający na efektywne i dokładne odessanie gromadzącej się wydzieliny, wbudowany w ściankę rurki przewód do odsysania nie zmniejszający jej wewnętrznego świata z przymocowanym kapturkiem w jaskrawym kolorze, z otworem Murphy’ego, o wygładzonych wszystkich krawędziach wewnątrztchawiczych, z gładkim połączeniem mankietu z rurką, balonik kontrolny wskazujący na stan wypełnienia mankietu (płaski przed wypełnieniem) z oznaczeniem nazwy producenta, średnicy rurki i mankietu oraz rodzaju mankietu,  sterylna, jednorazowa. Rozmiar: </t>
  </si>
  <si>
    <t>c</t>
  </si>
  <si>
    <t>Rurka tracheostomijna z podwójnym mankietem niskociśnieniowym „Profile”, wykonana z mieszaniny silikonu i PCW - o zwiększonych właściwościach termoplastycznych i poślizgowych, półprzezroczysta, z niebieską linią widoczną w Rtg. Posiadająca elastyczny mandryn, kołnierz z opisem średnicy wewnętrznej i zewnętrznej oraz balonik kontrolny (płaski przed wypełnieniem) posiadający oznaczenia rozmiaru rurki i rodzaju mankietu, posiadający zawór samouszczelniający z kapturkiem, łącznik 15 mm i tasiemkę do mocowania. Sterylna, w sztywnym opakowaniu typu blister. rozmiary: 7, 7.5, 8, 9, 10</t>
  </si>
  <si>
    <t>d</t>
  </si>
  <si>
    <t>e</t>
  </si>
  <si>
    <t>Rurka tracheotomijna z odsysaniem z przestrzeni podgłośniowej, z miękkim, cienkościennym mankietem niskociśnieniowym oraz systemem ograniczania wzrostu ciśnienia wewnątrz mankietu typu Soft Seal z balonikiem kontrolnym wyraźnie wskazującym na wypełnienie mankietu (płaski przed wypełnieniem) posiadający oznaczenia rozmiaru rurki oraz rodzaju i średnicy mankietu, wykonana z termoplastycznego PCW, posiadająca elastyczny, przezroczysty kołnierz z oznaczeniem rozmiaru i długości rurki oraz samoblokujący się mandryn z otworem na prowadnicę Seldingera umożliwiający założenie bądź wymianę rurki. Rozmiar:</t>
  </si>
  <si>
    <t>Rurka tracheostomijna z regulowanym położeniem kołnierza posiadająca mechanizm blokujący umożliwiający przesuwanie kołnierza wzdłuż osi rurki oraz obracanie o kąt 360º, z miękkim, cienkościennym mankietem niskociśnieniowym oraz systemem ograniczania wzrostu ciśnienia wewnątrz mankietu typu Soft Seal z balonikiem kontrolnym wyraźnie wskazującym na wypełnienie mankietu (płaski przed wypełnieniem), wykonana z mieszaniny silikonu i PCW - półprzezroczysta, z oznaczeniem rozmiaru rurki, rodzaju i średnicy mankietu na baloniku kontrolnym i zakresem zmiennej długości podanym na kołnierzu. Rozmiar:</t>
  </si>
  <si>
    <t>Jednorazowa maska krtaniowa wykonana z termoplastycznego, przezroczystego PCV z mankietem o potwierdzonej badaniami klinicznymi obniżonej przenikalności dla podtlenku azotu, z przewodem łączącym balonik kontrolny wtopionym korpus rurki, bez poprzeczek, posiadająca balonik kontrolny wyraźnie wskazujący na stan wypełnienia mankietu (płaski przed wypełnieniem), z informacją o maksymalnej objętości wypełnienia mankietu, nazwą producenta, rozmiarem maski, sterylna, rozmiar:</t>
  </si>
  <si>
    <t>Uzupełniający zestaw do przezskórnej tracheotomii metodą Griggsa oparty na użyciu peana, zawierający skalpel, kaniulę z igłą i strzykawką do identyfikacji tchawicy, prowadnicę Seldingera, rozszerzadło oraz rurkę tracheostomijną z wbudowanym przewodem do odsysania z przestrzeni podgłośniowej z mankietem niskociśnieniowym, posiadającą sztywny samoblokujący się mandryn z otworem na prowadnicę Seldingera. Pakowany na jednej, sztywnej tacy umożliwiającej szybkie otwarcie zestawu. Rozmiar:</t>
  </si>
  <si>
    <t>Wymiennik ciepła i wilgoci dla pacjentów ze spontaniczną czynnością oddechową, wyposażony w podwójny wkład papierowy położony po obu stronach centralnie umieszczonego portu tlenowego, przez który możliwe jest uzyskanie nawet 60% koncentracji tlenu we wdychanym powietrzu, nawilżenie wyjściowe 25mg/l H2O przy 15 oddechach/min i objętości oddechowej 500ml, przestrzeń martwa 11 ml, waga: około 7g, zatrzaskowa klapka umożliwiająca wprowadzenie cewnika do odsysania bez ryzyka pozostawienia wydzieliny na elementach obudowy, na 24h, sterylny.</t>
  </si>
  <si>
    <t>Filtr bakteryjno wirusowy, mechaniczny- hydrofobowy tzn. nie przepuszczający płynów o ciśnieniu do 150 cm H2O, o sprawności filtrowania bakterii większej niż 99,99999%, objętość/przestrzeń martwa – 52/45ml, waga 31g, zalecany zakres objętości oddechowej 150-1200ml,  zatrzymanie wilgoci 0,4 g/h, z równomiernie rozłożonymi, nie sklejającymi się fałdami dzięki elementom dystansowym, z  centralnie usytuowanym portem do kapnografu, przezroczysta obudowa z wyraźnie zaznaczonym kierunkiem przepływu gazu, o zaokrąglonych, bezpiecznych dla pacjenta krawędziach, pierścień zapobiegający rozłączaniu (zgodnie z normą ISO-9356). Sterylny, na 24 godziny.</t>
  </si>
  <si>
    <t>Trzykomorowy, sterylny zestaw do drenażu klatki piersiowej posiadający wydzieloną komorę zastawki podwodnej z barwnikiem, komorę na wydzielinę o pojemności 2200 ml,  wydzieloną wodną komorę regulacji siły ssania z barwnikiem, samouszczelniającym portem igłowym, posiadający automatyczną zastawkę zabezpieczającą przed wysokim dodatnim ciśnieniem oraz mechaniczną zastawkę zabezpieczającą przed wysokim ciśnieniem ujemnym z filtrem. Zestaw z samouszczelniającym portem igłowym do pobierania próbek drenowanego płynu tuż przy drenie łączącym. Możliwość wyciszenia bez ingerencji w system centralnej próżni oraz autoregulacja intensywności „bąblowania”. Zestaw o budowie kompaktowej, o stabilnej podstawie i wysokości maksymalnej 25cm, z uchwytem umożliwiającym przenoszenie lub powieszenie. Dren łączący bezlateksowy zabezpieczony przed zagięciem metalową sprężyną.</t>
  </si>
  <si>
    <t>Bezpieczny zestaw do punkcji opłucnej składający się z igły Veressa ograniczającej ryzyko omyłkowego nakłucia płuca (poprzez sygnalizację za pomocą zielonego wskaźnika), cewnika wykonanego z poliuretanu, widocznego w rtg, zakończonego układem z zastawkami jednokierunkowymi (posiadający możliwość przełączenia w tryb drenażu grawitacyjnego z pominięciem zastawek), dwóch strzykawek luer lock 60ml i 10ml, worka do drenażu 2000ml, skalpela do nacięcia skóry oraz łącznika do systemu drenażowego. Rozmiar:</t>
  </si>
  <si>
    <t>9 ch</t>
  </si>
  <si>
    <t>op.</t>
  </si>
  <si>
    <t>12 ch</t>
  </si>
  <si>
    <t>Strzygarka chirurgiczna akumulatorowa + ładowarka, bezprzewodowa, z wymiennymi ostrzami, ergonomiczny korpus, wodoszczelna, z możliwością dezynfekcji przez zanurzenie. £adowarka bezdotykowo-indukcyjna z możliwością wielokrotnego ładowania, z diodami sygnalizującymi naładowanie i rozładowanie, skuteczna w usuwaniu owłosienia pacjenta przed zabiegiem operacyjnym, z możliwością demontażu do dokładnej dezynfekcji, z możliwością ustawienia na blacie.</t>
  </si>
  <si>
    <t>Ostrza do strzygarki jednorazowego użytku, uniwersalne, pakowane pojedynczo, wsuwane na głowicę strzygarki , o szerokości cięcia około 31,5 mm, data ważności na każdym opakowaniu, opakowanie jednostkowe umozliwiajace otwarcie w sposób aseptyczny, kompatybilne ze strzygarką z poz.1.Pakowane po 50 sztuk.</t>
  </si>
  <si>
    <t>Ostrza do włosów w miejscach trudnodostępnych/intymnych, szerokość cięcia około 25 mm, wysokość około 0,23 mm, data ważności na każdym opakowaniu, opakowanie jednostkowe umożliwiające otwarcie w sposób aseptyczny, kompatybilne ze strzygarką z poz.1. Pakowane po 20 sztuk.</t>
  </si>
  <si>
    <t>PAKIET XXXV</t>
  </si>
  <si>
    <t>OSŁONKA DO GŁOWIC USG</t>
  </si>
  <si>
    <t>PAKIET XXXVI</t>
  </si>
  <si>
    <t>HIV</t>
  </si>
  <si>
    <t>PAKIET XXXVII</t>
  </si>
  <si>
    <t>ANIDULAFUNGIN</t>
  </si>
  <si>
    <t>Anidulafungin</t>
  </si>
  <si>
    <t xml:space="preserve"> 100 mg  x 1 fiol.</t>
  </si>
  <si>
    <t>PAKIET LV</t>
  </si>
  <si>
    <t>PŁYNY  II</t>
  </si>
  <si>
    <t>Materiały zużywalne do VAPOTHERM</t>
  </si>
  <si>
    <t>Układ pacjenta jednorazowy, do niskich przepływów, zawierający komorę nawilżania, filtr do przepływów 1-8 L/min, wąż łączący układ filtrujący z kaniulą donosową</t>
  </si>
  <si>
    <t>Kaniula donosowa</t>
  </si>
  <si>
    <t>dla wcześniaków fi 1,5 mm, przepływ max.8 l/min</t>
  </si>
  <si>
    <t>noworodkowa fi 1,5 mm, przepływ max.8 l/min</t>
  </si>
  <si>
    <t>niemowlęca fi 1,9 mm, przepływ max.8l/min</t>
  </si>
  <si>
    <t>pojedyncza fi 1,5 mm, przepływ max.8l/min</t>
  </si>
  <si>
    <t>Jednorazowy zestaw do operacyjnego leczenia przedniej ściany pochwy składający się z siatki makroporowatej, monofilamentowej, polipropylenowej, o grubości nici 120 um, wadze 63g/m2, porowatości 80%,  w zestawie dwa jednorazowe narzędzia o kształcie helikalnym do zakładania siatki.</t>
  </si>
  <si>
    <t>Jednorazowy zestaw do operacyjnego leczenia tylnej ściany pochwy składający się z siatki makroporowatej, monofilamentowej, polipropylenowej, o grubości nici 120 um, wadze 63g/m2, porowatości 80%,  w zestawie dwa jednorazowe narzędzia do zakładania siatki.</t>
  </si>
  <si>
    <t>Taśma do korekcji wysiłkowego nietrzymania moczu u kobiet, taśma bez koszulki, makroporowata, monofilamentowa, polipropylenowa, o grubości nici 120 um, wadze 63g/m2, szerokość taśmy 12mm, długość 500mm i porowatości 80% w zestawie dwa jednorazowe narzędzia o kształcie helikalnym do zakładania taśmy drogą przezzasłonową.</t>
  </si>
  <si>
    <t xml:space="preserve">Niewchłanialne,polipropylenowe siatki z włókna monofilamentowego. Stosowane w operacyjnym leczeniu zaburzeń w obrębie powłok jamy brzuszneji pachwin.Gramatura implantu127g/m2(+/-10%); całkowita grubość implantu 0,62 mm (+/-10%); porowatość 77% (+/-5%); wielkość porów 0,55 mm; bezbarwna nić o grubości 180 μm = 0,18mm. </t>
  </si>
  <si>
    <t>6 x 11 cm</t>
  </si>
  <si>
    <t>15 x 15 cm</t>
  </si>
  <si>
    <t>30 x 30 cm</t>
  </si>
  <si>
    <t>Siatki wykonane są z polipropylenu monofilamentowego powleczonego wchłanialnym związkiem kwasu poliglikolowego i kaprolactonu (PGACL), czas absorbcji 90 -120 dni. Gramatura po wchłonięciu 28g/m2. Wielkość porów 2 -4mm.Grubośćsiatki 0,55mm . Rozmiar 6 x 11 cm.</t>
  </si>
  <si>
    <t xml:space="preserve">Siatki 2D Implantsdo naprawy przepuklin brzusznych i pachwinowych. Siatki wykonane z 100% polipropylenu prasowanego termicznie (PPNT), o gramaturze 50g/m2i grubości 0,30 mm, wielkość porów 1 mm. Wytrzymałość na rozerwanie 95 N. Sprzedawane w opakowaniu Tyvek, w pudełku kartonowym zabezpieczonym dodatkowo folią. </t>
  </si>
  <si>
    <t>9 x 13 cm</t>
  </si>
  <si>
    <t>Siatki kompozytowe, wewnątrzotrzewnowe, wykonane z 100% polipropylenu prasowanego termicznieo gramaturze 70 g/m2, z jednej strony pokryte silikonem, nieprzylegające z możliwością bezpośredniego położenia na jelita –antyadhezyjne, wielkość owalnych porów 1 mm. Grubość siatki 1 mm.  Rozmiar 20 x 30 cm.</t>
  </si>
  <si>
    <t>Wodorowęglanowy płyn substytucyjny do hemofiltracji, hemodiafiltracji i hemodializy  bez zawartości mleczanów o składzie: – potas 0, 2 lub 4 mmol/l; – sód 173 mmol/l; – wapń 2,33 mmol/l; – wodorowęglany 160 mmol/l. Opakowanie – 5,0 l. worek dwukomorowy zapakowany sterylnie w zewnętrznej folii. Worek powinien posiadać port z membraną do nakłucia igłą w celu modyfikacji składu. Worek otwierany przez złożenie dwóch skrzydełek uruchamiających igłę/spike przekłuwający membranę. Płyn o zawartości potasu 0, 2 lub 4 w ilościach do wyboru przez zamawiającego.</t>
  </si>
  <si>
    <t>1 worek 5000 ml</t>
  </si>
  <si>
    <t xml:space="preserve">Zestaw linii z hemofiltrem o powierzchni 1,2 lub 1,9 m.kw. do hemofiltracji z antykoagulacją cytrynianową lub heparynową w ilościach do wyboru przez zamawiającego. Linie kompatybilne z posiadanym przez zamawiającego aparatem Aquarius. </t>
  </si>
  <si>
    <t>Roztwór ACDA do antykoagulacji cytrynianowej. Worek o pojemności 750 ml.</t>
  </si>
  <si>
    <t xml:space="preserve"> szt</t>
  </si>
  <si>
    <t>Worek drenażowy</t>
  </si>
  <si>
    <t>Adapter 2 drożny do podłączenia 2 worków z cytrynianem/filtratem/substytutem z portem lub bez portu luer,  do wyboru przez zamawiającego</t>
  </si>
  <si>
    <t>Rozdzielacz 3 drożny do podłączenia 3 worków z filtratem/substytutem, do wyboru przez zamawiającego</t>
  </si>
  <si>
    <t>Spike z filtrem typu P41V lub bez filtra do podłączenia plastikowej butelki z roztworem wapnia, do wyboru przez zamawiającego</t>
  </si>
  <si>
    <t>Cewnik naczyniowy do czasowego dostępu dożylnego do prowadzenia terapii nerkozastępczej wykonany z silikonu o długości 15, 20 lub 24 cm, posiadający dwa kanały ( side – by – side) o średnicy 13,5 Fr. z zestawem do implantacji techniką Seldingera.</t>
  </si>
  <si>
    <t>Żel do EEG  a 500 ml</t>
  </si>
  <si>
    <t>szt.</t>
  </si>
  <si>
    <t>Plastikowa końcówka do strzykawki</t>
  </si>
  <si>
    <t>Żel do USG, pakowany w opakowania od 0,5 litra</t>
  </si>
  <si>
    <t>   Op.</t>
  </si>
  <si>
    <t>Żel zabezpieczający skórę przed oparzeniami i zapewniający prawidłowe przewodnictwo w trakcie kardiowersji i defibrylacji, opakowania ok.250ml</t>
  </si>
  <si>
    <t>Papilotom jednorazowego użytku, trójkanałowy, z funkcją rotacji, dł.cięciwy 25 mm, średnica cewnika 2,2 mm, odcinek dystalny o średnicy 1,8 mm, dł.noska ok.6 mm, dla kanału o śr.min.2,8 mm. Akceptujący prowadnik 0,035''</t>
  </si>
  <si>
    <t>Papilotom igłowy, jednorazowego użytku, dwukanałowy, igła o regulowanej długości, o maksymalnym wysunięciu 6 mm, średica proksymalnej części cewnika 2,2 mm, dystalnej części 1,8 mm, papilotom trwale połączony z uchwytem wyposażonym w standardowe przyłącze HF, łącznik typu Y pozwalający na  podanie kontrastu bez usuwania prowadnika. Akceptujący prowadnik 0,035''</t>
  </si>
  <si>
    <t>Balon do usuwania złogów, trójkanałowy, trójstopniowy, nie zawierający lateksu lub innych substancji zwiększających ryzyko wystąpienia reakcji alergicznej, jednorazowy. Pakowany z trzema strzykawkami o różnej pojemności. Każda ze strzykawek posiada opis średnicy, do której pompuje balon. Średnice balonu: 9 mm, 13 mm, 16 mmm; śr.cewnika: 7 Fr. Długość narzędzia: 200 cm. Markery RTG po obu stronach balonu. Współpracujący z prowadnikiem 0,035''.</t>
  </si>
  <si>
    <t>Zestaw do protezowania dróg żółciowych, jednorazowego użytku, jednofazowy, skłądający się ze złożonego wstępnie cewnika i popychacza, z portem bocznym, dla protez 8,5 Fr; 10 Fr. Długość 220 cm, możliwość podawania kontrastu bez usuwania prowadnika. Po jednym markerze RTG w odcinku dystalnym cewnika oraz popychacza.</t>
  </si>
  <si>
    <t>Serweta z włókniny na stolik narzędziowy do zabiegów ECPW, jednorazowego uzytku, 75 x 90 cm, posiadająca 3 taśmy przylepne mocujące ją do stolika, na wierzchniej stronie 4 foliowe, przezierne kieszenie na narzędzia.</t>
  </si>
  <si>
    <t>Proteza dróg żółciowych wykonana z PE typ prosty, posiadająca 2 zaczepy mocujące. Śr.10 Fr. Długości: 5 cm, 7 cm, 9 cm, 12 cm, 15 cm. W opakowaniu plastikowy pozycjoner ułatwiający wprowadzanie protezy do kanału roboczego.</t>
  </si>
  <si>
    <t>Kleszcze biopsyjne, jednorazowego użytku: łyżeczki owalne z okienkiem, bez kolca; śr.cewnika 2,3 mm, dł.narzędzia 230 cm; spiralna osłonka pokryta teflonem</t>
  </si>
  <si>
    <t>Pętla do polipektomii, jednorazowego użytku; plecionka; pętla owalna, śr.pętli 25 mm, śr.cewnika 2,3 mm, dł.narzędzia 230 cm; funkcja płynnej rotacji; rękojeść skalowana co 5 mm.</t>
  </si>
  <si>
    <t>Stent samorozprężalny żółciowy, nitinolowy, całkowicie pokryty silikonem od wewnątrz i od zewnątrz. Dł.stentów: 60 mm; 80 mm. Śr.10 mm. Możliwość wielokrotnego chowania do osłonki i ponownego wysuwania częściowo rozprężonego stentu podczas jego uwalniania. Posiadający markery RTG na obu końcach. Osłonka aplikatora zbrojona wewnętrznie, część dystalna całkowicie przezierna w celu obserwacji uwalnianego stentu. Zestaw do aplikacji o dł. 180 cm, śr.9 Fr. Współpracujący z prowadnikiem max.0,035''.</t>
  </si>
  <si>
    <t>Prowadnik nitinolowy do zabiegów na drogach żółciowych, jednorazowego użytku, czarna hydrofilna końcówka zagieta 5 cm, średnica 0,035'', długość 450 cm.</t>
  </si>
  <si>
    <t>Pułapka na polipy; zakładana na przewód ssaka; 4-komorowa, plastikowa, posiadająca 4 sitka oraz możliwość przepuszczania zasysanej zawartości do pojemnika ssaka z pominięciem sitek, obrotowe wieczko z dwiema rurkami; jedna rurka podłączona do zaworu ssącego endoskopu, druga do przewodu ssaka.</t>
  </si>
  <si>
    <t>Klipsownica jednorazowego uzytku</t>
  </si>
  <si>
    <t xml:space="preserve">  Wykonawca na własny koszt i ryzyko zobowiązany jest do utrzymania stanu zapasów ( pakiet 13) na terenie Zamawiającego. Stan zapasów musi uwzględniać ilość i rozmiary niezbędne do wykonania zabiegów. Uzupełnienie stanu zapasów nastąpi w ciągu  maksymalnie 48 godzin od daty zużycia na podstawie przesłanej faxem/emailem informacji.</t>
  </si>
  <si>
    <t>PAKIET 58</t>
  </si>
  <si>
    <t>ENOXAPARIN</t>
  </si>
  <si>
    <t>Enoxaparin</t>
  </si>
  <si>
    <t xml:space="preserve"> 300mg/3ml x 1 fiol. (wraz zestawem umożliwiającym podanie: strzykawka, przyrząd do aspiracji)</t>
  </si>
  <si>
    <t>PAKIET LXXVIII</t>
  </si>
  <si>
    <t>NARKOTYKI   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</si>
</sst>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0"/>
      <name val="Arial"/>
      <family val="2"/>
    </font>
    <font>
      <sz val="10"/>
      <name val="Arial CE"/>
      <family val="2"/>
    </font>
    <font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 Narrow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11"/>
      <name val="Arial Narrow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RotisSansSerif"/>
      <family val="2"/>
    </font>
    <font>
      <b/>
      <sz val="10"/>
      <name val="Arial"/>
      <family val="2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>
      <alignment/>
      <protection/>
    </xf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1" fillId="0" borderId="0">
      <alignment/>
      <protection/>
    </xf>
    <xf numFmtId="0" fontId="59" fillId="27" borderId="1" applyNumberFormat="0" applyAlignment="0" applyProtection="0"/>
    <xf numFmtId="9" fontId="0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9" fillId="0" borderId="10" xfId="0" applyNumberFormat="1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11" fillId="0" borderId="1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wrapText="1"/>
    </xf>
    <xf numFmtId="2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/>
    </xf>
    <xf numFmtId="2" fontId="16" fillId="0" borderId="10" xfId="0" applyNumberFormat="1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9" fillId="0" borderId="13" xfId="0" applyFont="1" applyBorder="1" applyAlignment="1">
      <alignment horizontal="center"/>
    </xf>
    <xf numFmtId="0" fontId="19" fillId="0" borderId="13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19" fillId="0" borderId="11" xfId="0" applyFont="1" applyFill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2" fontId="19" fillId="0" borderId="13" xfId="0" applyNumberFormat="1" applyFont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9" fillId="0" borderId="13" xfId="0" applyFont="1" applyBorder="1" applyAlignment="1">
      <alignment horizontal="center" wrapText="1"/>
    </xf>
    <xf numFmtId="0" fontId="19" fillId="0" borderId="13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2" fontId="2" fillId="0" borderId="0" xfId="0" applyNumberFormat="1" applyFont="1" applyFill="1" applyAlignment="1">
      <alignment/>
    </xf>
    <xf numFmtId="2" fontId="2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2" fontId="26" fillId="0" borderId="10" xfId="0" applyNumberFormat="1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4" fillId="0" borderId="10" xfId="52" applyFont="1" applyBorder="1" applyAlignment="1">
      <alignment vertical="top" wrapText="1"/>
      <protection/>
    </xf>
    <xf numFmtId="0" fontId="4" fillId="0" borderId="10" xfId="52" applyFont="1" applyBorder="1" applyAlignment="1">
      <alignment horizontal="center" vertical="top" wrapText="1"/>
      <protection/>
    </xf>
    <xf numFmtId="0" fontId="4" fillId="0" borderId="10" xfId="52" applyFont="1" applyBorder="1" applyAlignment="1">
      <alignment horizontal="center" vertical="top"/>
      <protection/>
    </xf>
    <xf numFmtId="0" fontId="23" fillId="0" borderId="10" xfId="0" applyFont="1" applyFill="1" applyBorder="1" applyAlignment="1">
      <alignment horizontal="center"/>
    </xf>
    <xf numFmtId="0" fontId="23" fillId="0" borderId="10" xfId="44" applyFont="1" applyBorder="1" applyAlignment="1">
      <alignment wrapText="1"/>
      <protection/>
    </xf>
    <xf numFmtId="0" fontId="19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9" fillId="0" borderId="0" xfId="0" applyFont="1" applyAlignment="1">
      <alignment/>
    </xf>
    <xf numFmtId="0" fontId="4" fillId="0" borderId="10" xfId="0" applyFont="1" applyBorder="1" applyAlignment="1">
      <alignment horizontal="justify"/>
    </xf>
    <xf numFmtId="0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0" fontId="30" fillId="0" borderId="10" xfId="0" applyFont="1" applyBorder="1" applyAlignment="1">
      <alignment/>
    </xf>
    <xf numFmtId="0" fontId="30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4"/>
  <sheetViews>
    <sheetView zoomScalePageLayoutView="0" workbookViewId="0" topLeftCell="A1">
      <selection activeCell="A14" sqref="A14"/>
    </sheetView>
  </sheetViews>
  <sheetFormatPr defaultColWidth="11.57421875" defaultRowHeight="12.75"/>
  <cols>
    <col min="1" max="1" width="9.00390625" style="1" customWidth="1"/>
    <col min="2" max="2" width="42.28125" style="2" customWidth="1"/>
    <col min="3" max="243" width="11.57421875" style="3" customWidth="1"/>
    <col min="244" max="246" width="12.57421875" style="0" customWidth="1"/>
  </cols>
  <sheetData>
    <row r="1" spans="1:2" ht="15">
      <c r="A1" s="4" t="s">
        <v>0</v>
      </c>
      <c r="B1" s="4" t="s">
        <v>1</v>
      </c>
    </row>
    <row r="2" spans="1:2" ht="15">
      <c r="A2" s="5">
        <v>1</v>
      </c>
      <c r="B2" s="6" t="s">
        <v>2</v>
      </c>
    </row>
    <row r="3" spans="1:2" ht="15">
      <c r="A3" s="5">
        <v>2</v>
      </c>
      <c r="B3" s="6" t="s">
        <v>3</v>
      </c>
    </row>
    <row r="4" spans="1:2" ht="15">
      <c r="A4" s="5">
        <v>3</v>
      </c>
      <c r="B4" s="6" t="s">
        <v>4</v>
      </c>
    </row>
    <row r="5" spans="1:2" ht="15">
      <c r="A5" s="5">
        <v>4</v>
      </c>
      <c r="B5" s="6" t="s">
        <v>5</v>
      </c>
    </row>
    <row r="6" spans="1:2" ht="15">
      <c r="A6" s="5">
        <v>5</v>
      </c>
      <c r="B6" s="6" t="s">
        <v>6</v>
      </c>
    </row>
    <row r="7" spans="1:2" ht="15">
      <c r="A7" s="5">
        <v>6</v>
      </c>
      <c r="B7" s="7" t="s">
        <v>7</v>
      </c>
    </row>
    <row r="8" spans="1:2" ht="15">
      <c r="A8" s="5">
        <v>7</v>
      </c>
      <c r="B8" s="7" t="s">
        <v>8</v>
      </c>
    </row>
    <row r="9" spans="1:253" s="10" customFormat="1" ht="15">
      <c r="A9" s="8">
        <v>8</v>
      </c>
      <c r="B9" s="9" t="s">
        <v>9</v>
      </c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pans="1:2" ht="15">
      <c r="A10" s="8">
        <v>9</v>
      </c>
      <c r="B10" s="7" t="s">
        <v>10</v>
      </c>
    </row>
    <row r="11" spans="1:2" ht="15">
      <c r="A11" s="8">
        <v>10</v>
      </c>
      <c r="B11" s="12" t="s">
        <v>11</v>
      </c>
    </row>
    <row r="12" spans="1:2" ht="15">
      <c r="A12" s="8">
        <v>11</v>
      </c>
      <c r="B12" s="12" t="s">
        <v>12</v>
      </c>
    </row>
    <row r="13" spans="1:243" ht="12.75">
      <c r="A13" s="5">
        <v>12</v>
      </c>
      <c r="B13" s="7" t="s">
        <v>13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</row>
    <row r="14" spans="1:243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C12" sqref="C12"/>
    </sheetView>
  </sheetViews>
  <sheetFormatPr defaultColWidth="11.57421875" defaultRowHeight="12.75"/>
  <cols>
    <col min="1" max="1" width="11.57421875" style="0" customWidth="1"/>
    <col min="2" max="2" width="47.7109375" style="0" customWidth="1"/>
  </cols>
  <sheetData>
    <row r="1" spans="1:5" ht="15.75">
      <c r="A1" s="41">
        <v>6</v>
      </c>
      <c r="B1" s="10" t="s">
        <v>14</v>
      </c>
      <c r="C1" s="44"/>
      <c r="D1" s="43"/>
      <c r="E1" s="42"/>
    </row>
    <row r="2" spans="1:5" ht="15.75">
      <c r="A2" s="41"/>
      <c r="B2" s="10"/>
      <c r="C2" s="44"/>
      <c r="D2" s="43"/>
      <c r="E2" s="42"/>
    </row>
    <row r="3" spans="1:5" ht="15.75">
      <c r="A3" s="41"/>
      <c r="B3" s="72" t="s">
        <v>7</v>
      </c>
      <c r="C3" s="44"/>
      <c r="D3" s="43"/>
      <c r="E3" s="42"/>
    </row>
    <row r="4" spans="1:5" ht="15">
      <c r="A4" s="43"/>
      <c r="B4" s="42"/>
      <c r="C4" s="42"/>
      <c r="D4" s="43"/>
      <c r="E4" s="42"/>
    </row>
    <row r="5" spans="1:10" ht="28.5">
      <c r="A5" s="18" t="s">
        <v>15</v>
      </c>
      <c r="B5" s="19" t="s">
        <v>16</v>
      </c>
      <c r="C5" s="19" t="s">
        <v>17</v>
      </c>
      <c r="D5" s="20" t="s">
        <v>18</v>
      </c>
      <c r="E5" s="21" t="s">
        <v>19</v>
      </c>
      <c r="F5" s="21" t="s">
        <v>20</v>
      </c>
      <c r="G5" s="19" t="s">
        <v>21</v>
      </c>
      <c r="H5" s="22" t="s">
        <v>22</v>
      </c>
      <c r="I5" s="22" t="s">
        <v>23</v>
      </c>
      <c r="J5" s="22" t="s">
        <v>24</v>
      </c>
    </row>
    <row r="6" spans="1:10" s="11" customFormat="1" ht="180.75">
      <c r="A6" s="73">
        <v>1</v>
      </c>
      <c r="B6" s="74" t="s">
        <v>128</v>
      </c>
      <c r="C6" s="73" t="s">
        <v>54</v>
      </c>
      <c r="D6" s="73">
        <v>3</v>
      </c>
      <c r="E6" s="46"/>
      <c r="F6" s="30"/>
      <c r="G6" s="30"/>
      <c r="H6" s="30"/>
      <c r="I6" s="30"/>
      <c r="J6" s="30"/>
    </row>
    <row r="7" spans="1:10" ht="120">
      <c r="A7" s="75" t="s">
        <v>104</v>
      </c>
      <c r="B7" s="74" t="s">
        <v>129</v>
      </c>
      <c r="C7" s="75" t="s">
        <v>126</v>
      </c>
      <c r="D7" s="75">
        <v>30</v>
      </c>
      <c r="E7" s="76"/>
      <c r="F7" s="76"/>
      <c r="G7" s="76"/>
      <c r="H7" s="76"/>
      <c r="I7" s="76"/>
      <c r="J7" s="76"/>
    </row>
    <row r="8" spans="1:10" ht="105">
      <c r="A8" s="75" t="s">
        <v>105</v>
      </c>
      <c r="B8" s="74" t="s">
        <v>130</v>
      </c>
      <c r="C8" s="75" t="s">
        <v>126</v>
      </c>
      <c r="D8" s="75">
        <v>12</v>
      </c>
      <c r="E8" s="76"/>
      <c r="F8" s="76"/>
      <c r="G8" s="76"/>
      <c r="H8" s="76"/>
      <c r="I8" s="76"/>
      <c r="J8" s="7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5" sqref="G5"/>
    </sheetView>
  </sheetViews>
  <sheetFormatPr defaultColWidth="12.00390625" defaultRowHeight="12.75"/>
  <cols>
    <col min="1" max="1" width="5.57421875" style="55" customWidth="1"/>
    <col min="2" max="2" width="35.8515625" style="10" customWidth="1"/>
    <col min="3" max="3" width="21.57421875" style="10" customWidth="1"/>
    <col min="4" max="4" width="11.57421875" style="55" customWidth="1"/>
    <col min="5" max="249" width="11.57421875" style="10" customWidth="1"/>
    <col min="250" max="16384" width="12.00390625" style="10" customWidth="1"/>
  </cols>
  <sheetData>
    <row r="1" spans="1:6" ht="31.5">
      <c r="A1" s="43"/>
      <c r="B1" s="10" t="s">
        <v>131</v>
      </c>
      <c r="C1" s="44" t="s">
        <v>132</v>
      </c>
      <c r="D1" s="43"/>
      <c r="E1" s="42"/>
      <c r="F1" s="42"/>
    </row>
    <row r="2" spans="1:6" ht="15">
      <c r="A2" s="43"/>
      <c r="B2" s="42"/>
      <c r="C2" s="42"/>
      <c r="D2" s="43"/>
      <c r="E2" s="42"/>
      <c r="F2" s="42"/>
    </row>
    <row r="3" spans="1:10" ht="30">
      <c r="A3" s="3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6" ht="15">
      <c r="A4" s="36">
        <v>1</v>
      </c>
      <c r="B4" s="46"/>
      <c r="C4" s="46"/>
      <c r="D4" s="48"/>
      <c r="E4" s="47"/>
      <c r="F4" s="47"/>
    </row>
    <row r="5" spans="5:6" ht="15">
      <c r="E5" s="77"/>
      <c r="F5" s="78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41" customWidth="1"/>
    <col min="2" max="2" width="33.7109375" style="50" customWidth="1"/>
    <col min="3" max="3" width="37.28125" style="50" customWidth="1"/>
    <col min="4" max="4" width="11.57421875" style="41" customWidth="1"/>
    <col min="5" max="249" width="11.57421875" style="50" customWidth="1"/>
    <col min="250" max="16384" width="12.00390625" style="10" customWidth="1"/>
  </cols>
  <sheetData>
    <row r="1" spans="1:6" ht="15.75">
      <c r="A1" s="43"/>
      <c r="B1" s="10" t="s">
        <v>133</v>
      </c>
      <c r="C1" s="79" t="s">
        <v>134</v>
      </c>
      <c r="D1" s="43"/>
      <c r="E1" s="42"/>
      <c r="F1" s="42"/>
    </row>
    <row r="2" spans="1:6" ht="15">
      <c r="A2" s="43"/>
      <c r="B2" s="42"/>
      <c r="C2" s="42"/>
      <c r="D2" s="43"/>
      <c r="E2" s="42"/>
      <c r="F2" s="42"/>
    </row>
    <row r="3" spans="1:10" ht="30">
      <c r="A3" s="3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10" ht="15">
      <c r="A4" s="36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40">
        <f>SUM(F4)</f>
        <v>0</v>
      </c>
      <c r="J5" s="50">
        <f>SUM(J4)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4" sqref="G4"/>
    </sheetView>
  </sheetViews>
  <sheetFormatPr defaultColWidth="12.00390625" defaultRowHeight="12.75"/>
  <cols>
    <col min="1" max="1" width="5.00390625" style="55" customWidth="1"/>
    <col min="2" max="2" width="18.140625" style="10" customWidth="1"/>
    <col min="3" max="3" width="23.28125" style="10" customWidth="1"/>
    <col min="4" max="4" width="11.57421875" style="55" customWidth="1"/>
    <col min="5" max="249" width="11.57421875" style="10" customWidth="1"/>
    <col min="250" max="16384" width="12.00390625" style="10" customWidth="1"/>
  </cols>
  <sheetData>
    <row r="1" spans="1:6" ht="15.75">
      <c r="A1" s="50"/>
      <c r="B1" s="10" t="s">
        <v>135</v>
      </c>
      <c r="C1" s="79" t="s">
        <v>136</v>
      </c>
      <c r="D1" s="50"/>
      <c r="E1" s="50"/>
      <c r="F1" s="50"/>
    </row>
    <row r="2" spans="1:6" ht="15">
      <c r="A2" s="50"/>
      <c r="B2" s="50"/>
      <c r="C2" s="50"/>
      <c r="D2" s="50"/>
      <c r="E2" s="50"/>
      <c r="F2" s="50"/>
    </row>
    <row r="3" spans="1:10" ht="45">
      <c r="A3" s="4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10" ht="15">
      <c r="A4" s="48">
        <v>1</v>
      </c>
      <c r="B4" s="58" t="s">
        <v>137</v>
      </c>
      <c r="C4" s="58" t="s">
        <v>138</v>
      </c>
      <c r="D4" s="39">
        <v>3</v>
      </c>
      <c r="E4" s="40">
        <v>1659</v>
      </c>
      <c r="F4" s="40">
        <f>D4*E4</f>
        <v>4977</v>
      </c>
      <c r="G4" s="80"/>
      <c r="H4" s="80"/>
      <c r="I4" s="80">
        <v>1379.32</v>
      </c>
      <c r="J4" s="80"/>
    </row>
    <row r="5" spans="1:6" ht="15">
      <c r="A5" s="81"/>
      <c r="B5"/>
      <c r="C5"/>
      <c r="D5"/>
      <c r="E5"/>
      <c r="F5" s="40">
        <f>SUM(F4)</f>
        <v>4977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G3" sqref="G3"/>
    </sheetView>
  </sheetViews>
  <sheetFormatPr defaultColWidth="11.57421875" defaultRowHeight="12.75"/>
  <cols>
    <col min="1" max="1" width="8.421875" style="0" customWidth="1"/>
    <col min="2" max="2" width="42.00390625" style="0" customWidth="1"/>
    <col min="3" max="3" width="22.57421875" style="0" customWidth="1"/>
  </cols>
  <sheetData>
    <row r="1" spans="2:3" ht="15.75">
      <c r="B1" s="10" t="s">
        <v>139</v>
      </c>
      <c r="C1" s="79" t="s">
        <v>140</v>
      </c>
    </row>
    <row r="3" spans="1:10" ht="30">
      <c r="A3" s="4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6" ht="15">
      <c r="A4" s="48">
        <v>1</v>
      </c>
      <c r="B4" s="46"/>
      <c r="C4" s="46"/>
      <c r="D4" s="48"/>
      <c r="E4" s="47"/>
      <c r="F4" s="47"/>
    </row>
    <row r="5" spans="1:6" ht="15">
      <c r="A5" s="48">
        <v>2</v>
      </c>
      <c r="B5" s="46"/>
      <c r="C5" s="46"/>
      <c r="D5" s="48"/>
      <c r="E5" s="47"/>
      <c r="F5" s="47"/>
    </row>
    <row r="6" spans="1:6" ht="15">
      <c r="A6" s="48">
        <v>3</v>
      </c>
      <c r="B6" s="46"/>
      <c r="C6" s="46"/>
      <c r="D6" s="48"/>
      <c r="E6" s="47"/>
      <c r="F6" s="47"/>
    </row>
    <row r="7" spans="1:6" ht="15">
      <c r="A7" s="48">
        <v>4</v>
      </c>
      <c r="B7" s="46"/>
      <c r="C7" s="46"/>
      <c r="D7" s="48"/>
      <c r="E7" s="47"/>
      <c r="F7" s="47"/>
    </row>
    <row r="8" spans="1:6" ht="15">
      <c r="A8" s="48">
        <v>5</v>
      </c>
      <c r="B8" s="46"/>
      <c r="C8" s="46"/>
      <c r="D8" s="36"/>
      <c r="E8" s="47"/>
      <c r="F8" s="47"/>
    </row>
    <row r="9" spans="1:6" ht="15">
      <c r="A9" s="48">
        <v>6</v>
      </c>
      <c r="B9" s="46"/>
      <c r="C9" s="46"/>
      <c r="D9" s="36"/>
      <c r="E9" s="49"/>
      <c r="F9" s="47"/>
    </row>
    <row r="10" spans="1:6" ht="15">
      <c r="A10" s="48">
        <v>7</v>
      </c>
      <c r="B10" s="46"/>
      <c r="C10" s="46"/>
      <c r="D10" s="36"/>
      <c r="E10" s="49"/>
      <c r="F10" s="47"/>
    </row>
    <row r="11" spans="1:6" ht="15">
      <c r="A11" s="48">
        <v>8</v>
      </c>
      <c r="B11" s="46"/>
      <c r="C11" s="46"/>
      <c r="D11" s="36"/>
      <c r="E11" s="49"/>
      <c r="F11" s="47"/>
    </row>
    <row r="12" spans="1:6" ht="15">
      <c r="A12" s="48">
        <v>9</v>
      </c>
      <c r="B12" s="46"/>
      <c r="C12" s="46"/>
      <c r="D12" s="36"/>
      <c r="E12" s="49"/>
      <c r="F12" s="47"/>
    </row>
    <row r="13" spans="1:6" ht="15">
      <c r="A13" s="48">
        <v>10</v>
      </c>
      <c r="B13" s="46"/>
      <c r="C13" s="46"/>
      <c r="D13" s="36"/>
      <c r="E13" s="49"/>
      <c r="F13" s="47"/>
    </row>
    <row r="14" spans="1:6" ht="15">
      <c r="A14" s="48">
        <v>11</v>
      </c>
      <c r="B14" s="46"/>
      <c r="C14" s="46"/>
      <c r="D14" s="36"/>
      <c r="E14" s="49"/>
      <c r="F14" s="47"/>
    </row>
    <row r="15" spans="1:6" ht="15">
      <c r="A15" s="48">
        <v>12</v>
      </c>
      <c r="B15" s="46"/>
      <c r="C15" s="46"/>
      <c r="D15" s="36"/>
      <c r="E15" s="49"/>
      <c r="F15" s="47"/>
    </row>
    <row r="16" spans="1:6" ht="15">
      <c r="A16" s="39">
        <v>13</v>
      </c>
      <c r="B16" s="46"/>
      <c r="C16" s="46"/>
      <c r="D16" s="36"/>
      <c r="E16" s="49"/>
      <c r="F16" s="47"/>
    </row>
    <row r="17" spans="1:6" ht="15">
      <c r="A17" s="39">
        <v>14</v>
      </c>
      <c r="B17" s="46"/>
      <c r="C17" s="46"/>
      <c r="D17" s="36"/>
      <c r="E17" s="49"/>
      <c r="F17" s="47"/>
    </row>
    <row r="18" spans="1:6" ht="15">
      <c r="A18" s="39">
        <v>15</v>
      </c>
      <c r="B18" s="46"/>
      <c r="C18" s="46"/>
      <c r="D18" s="36"/>
      <c r="E18" s="49"/>
      <c r="F18" s="47"/>
    </row>
    <row r="19" ht="15">
      <c r="F19" s="4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22" sqref="B22"/>
    </sheetView>
  </sheetViews>
  <sheetFormatPr defaultColWidth="11.57421875" defaultRowHeight="12.75"/>
  <cols>
    <col min="1" max="1" width="11.57421875" style="82" customWidth="1"/>
    <col min="2" max="2" width="49.7109375" style="0" customWidth="1"/>
  </cols>
  <sheetData>
    <row r="1" spans="1:4" ht="15.75">
      <c r="A1" s="41">
        <v>7</v>
      </c>
      <c r="B1" s="83" t="s">
        <v>14</v>
      </c>
      <c r="C1" s="44"/>
      <c r="D1" s="43"/>
    </row>
    <row r="2" spans="1:4" ht="15.75">
      <c r="A2" s="41"/>
      <c r="B2" s="83"/>
      <c r="C2" s="44"/>
      <c r="D2" s="43"/>
    </row>
    <row r="3" spans="1:4" ht="15.75">
      <c r="A3" s="41"/>
      <c r="B3" s="84" t="s">
        <v>141</v>
      </c>
      <c r="C3" s="44"/>
      <c r="D3" s="43"/>
    </row>
    <row r="4" spans="1:4" ht="15">
      <c r="A4" s="43"/>
      <c r="B4" s="85"/>
      <c r="C4" s="42"/>
      <c r="D4" s="43"/>
    </row>
    <row r="5" spans="1:10" ht="28.5">
      <c r="A5" s="18" t="s">
        <v>15</v>
      </c>
      <c r="B5" s="86" t="s">
        <v>16</v>
      </c>
      <c r="C5" s="19" t="s">
        <v>17</v>
      </c>
      <c r="D5" s="20" t="s">
        <v>18</v>
      </c>
      <c r="E5" s="21" t="s">
        <v>19</v>
      </c>
      <c r="F5" s="21" t="s">
        <v>20</v>
      </c>
      <c r="G5" s="19" t="s">
        <v>21</v>
      </c>
      <c r="H5" s="22" t="s">
        <v>22</v>
      </c>
      <c r="I5" s="22" t="s">
        <v>23</v>
      </c>
      <c r="J5" s="22" t="s">
        <v>24</v>
      </c>
    </row>
    <row r="6" spans="1:10" ht="38.25">
      <c r="A6" s="87">
        <v>1</v>
      </c>
      <c r="B6" s="88" t="s">
        <v>142</v>
      </c>
      <c r="C6" s="87" t="s">
        <v>80</v>
      </c>
      <c r="D6" s="87">
        <v>3</v>
      </c>
      <c r="E6" s="76"/>
      <c r="F6" s="76"/>
      <c r="G6" s="76"/>
      <c r="H6" s="76"/>
      <c r="I6" s="76"/>
      <c r="J6" s="76"/>
    </row>
    <row r="7" spans="1:10" ht="12.75">
      <c r="A7" s="87">
        <v>2</v>
      </c>
      <c r="B7" s="89" t="s">
        <v>143</v>
      </c>
      <c r="C7" s="87"/>
      <c r="D7" s="87"/>
      <c r="E7" s="76"/>
      <c r="F7" s="76"/>
      <c r="G7" s="76"/>
      <c r="H7" s="76"/>
      <c r="I7" s="76"/>
      <c r="J7" s="76"/>
    </row>
    <row r="8" spans="1:10" ht="12.75">
      <c r="A8" s="87" t="s">
        <v>104</v>
      </c>
      <c r="B8" s="89" t="s">
        <v>144</v>
      </c>
      <c r="C8" s="87" t="s">
        <v>80</v>
      </c>
      <c r="D8" s="87">
        <v>3</v>
      </c>
      <c r="E8" s="76"/>
      <c r="F8" s="76"/>
      <c r="G8" s="76"/>
      <c r="H8" s="76"/>
      <c r="I8" s="76"/>
      <c r="J8" s="76"/>
    </row>
    <row r="9" spans="1:10" ht="12.75">
      <c r="A9" s="75" t="s">
        <v>105</v>
      </c>
      <c r="B9" s="89" t="s">
        <v>145</v>
      </c>
      <c r="C9" s="87" t="s">
        <v>80</v>
      </c>
      <c r="D9" s="87">
        <v>3</v>
      </c>
      <c r="E9" s="76"/>
      <c r="F9" s="76"/>
      <c r="G9" s="76"/>
      <c r="H9" s="76"/>
      <c r="I9" s="76"/>
      <c r="J9" s="76"/>
    </row>
    <row r="10" spans="1:10" ht="12.75">
      <c r="A10" s="75" t="s">
        <v>113</v>
      </c>
      <c r="B10" s="89" t="s">
        <v>146</v>
      </c>
      <c r="C10" s="87" t="s">
        <v>80</v>
      </c>
      <c r="D10" s="87">
        <v>3</v>
      </c>
      <c r="E10" s="76"/>
      <c r="F10" s="76"/>
      <c r="G10" s="76"/>
      <c r="H10" s="76"/>
      <c r="I10" s="76"/>
      <c r="J10" s="76"/>
    </row>
    <row r="11" spans="1:10" ht="12.75">
      <c r="A11" s="75" t="s">
        <v>115</v>
      </c>
      <c r="B11" s="89" t="s">
        <v>147</v>
      </c>
      <c r="C11" s="87" t="s">
        <v>80</v>
      </c>
      <c r="D11" s="87">
        <v>3</v>
      </c>
      <c r="E11" s="76"/>
      <c r="F11" s="76"/>
      <c r="G11" s="76"/>
      <c r="H11" s="76"/>
      <c r="I11" s="76"/>
      <c r="J11" s="76"/>
    </row>
    <row r="12" ht="12.75">
      <c r="B12" s="90"/>
    </row>
    <row r="13" ht="12.75">
      <c r="B13" s="90"/>
    </row>
    <row r="14" ht="12.75">
      <c r="B14" s="90"/>
    </row>
    <row r="15" ht="12.75">
      <c r="B15" s="9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D14" sqref="D14"/>
    </sheetView>
  </sheetViews>
  <sheetFormatPr defaultColWidth="11.57421875" defaultRowHeight="12.75"/>
  <cols>
    <col min="1" max="1" width="4.28125" style="41" customWidth="1"/>
    <col min="2" max="2" width="54.7109375" style="42" customWidth="1"/>
    <col min="3" max="3" width="11.00390625" style="43" customWidth="1"/>
    <col min="4" max="4" width="11.57421875" style="43" customWidth="1"/>
    <col min="5" max="241" width="11.57421875" style="42" customWidth="1"/>
    <col min="242" max="247" width="12.00390625" style="10" customWidth="1"/>
    <col min="248" max="250" width="12.57421875" style="0" customWidth="1"/>
  </cols>
  <sheetData>
    <row r="1" spans="1:3" ht="15.75">
      <c r="A1" s="41">
        <v>8</v>
      </c>
      <c r="B1" s="10" t="s">
        <v>14</v>
      </c>
      <c r="C1" s="44"/>
    </row>
    <row r="2" spans="2:3" ht="15.75">
      <c r="B2" s="79" t="s">
        <v>9</v>
      </c>
      <c r="C2" s="44"/>
    </row>
    <row r="4" spans="1:10" ht="28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94.5">
      <c r="A5" s="52">
        <v>1</v>
      </c>
      <c r="B5" s="53" t="s">
        <v>148</v>
      </c>
      <c r="C5" s="52" t="s">
        <v>54</v>
      </c>
      <c r="D5" s="54">
        <v>1</v>
      </c>
      <c r="E5" s="46"/>
      <c r="F5" s="46"/>
      <c r="G5" s="46"/>
      <c r="H5" s="46"/>
      <c r="I5" s="46"/>
      <c r="J5" s="46"/>
    </row>
    <row r="6" spans="1:10" ht="78.75">
      <c r="A6" s="52">
        <v>2</v>
      </c>
      <c r="B6" s="53" t="s">
        <v>149</v>
      </c>
      <c r="C6" s="52" t="s">
        <v>54</v>
      </c>
      <c r="D6" s="54">
        <v>2</v>
      </c>
      <c r="E6" s="46"/>
      <c r="F6" s="46"/>
      <c r="G6" s="46"/>
      <c r="H6" s="46"/>
      <c r="I6" s="46"/>
      <c r="J6" s="46"/>
    </row>
    <row r="7" spans="1:10" ht="110.25">
      <c r="A7" s="52">
        <v>3</v>
      </c>
      <c r="B7" s="53" t="s">
        <v>150</v>
      </c>
      <c r="C7" s="52" t="s">
        <v>54</v>
      </c>
      <c r="D7" s="54">
        <v>2</v>
      </c>
      <c r="E7" s="46"/>
      <c r="F7" s="46"/>
      <c r="G7" s="46"/>
      <c r="H7" s="46"/>
      <c r="I7" s="46"/>
      <c r="J7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B21" sqref="B21"/>
    </sheetView>
  </sheetViews>
  <sheetFormatPr defaultColWidth="11.57421875" defaultRowHeight="12.75"/>
  <cols>
    <col min="1" max="1" width="4.140625" style="91" customWidth="1"/>
    <col min="2" max="2" width="55.00390625" style="92" customWidth="1"/>
    <col min="3" max="3" width="9.7109375" style="91" customWidth="1"/>
    <col min="4" max="4" width="11.57421875" style="91" customWidth="1"/>
    <col min="5" max="240" width="11.57421875" style="92" customWidth="1"/>
    <col min="241" max="246" width="12.00390625" style="93" customWidth="1"/>
    <col min="247" max="249" width="12.00390625" style="94" customWidth="1"/>
    <col min="250" max="16384" width="11.57421875" style="94" customWidth="1"/>
  </cols>
  <sheetData>
    <row r="1" spans="1:3" ht="11.25">
      <c r="A1" s="91">
        <v>9</v>
      </c>
      <c r="B1" s="93" t="s">
        <v>14</v>
      </c>
      <c r="C1" s="95"/>
    </row>
    <row r="2" spans="2:3" ht="11.25">
      <c r="B2" s="96" t="s">
        <v>10</v>
      </c>
      <c r="C2" s="95"/>
    </row>
    <row r="4" spans="1:10" ht="22.5">
      <c r="A4" s="97" t="s">
        <v>15</v>
      </c>
      <c r="B4" s="98" t="s">
        <v>16</v>
      </c>
      <c r="C4" s="98" t="s">
        <v>17</v>
      </c>
      <c r="D4" s="99" t="s">
        <v>18</v>
      </c>
      <c r="E4" s="100" t="s">
        <v>19</v>
      </c>
      <c r="F4" s="100" t="s">
        <v>20</v>
      </c>
      <c r="G4" s="98" t="s">
        <v>21</v>
      </c>
      <c r="H4" s="101" t="s">
        <v>22</v>
      </c>
      <c r="I4" s="101" t="s">
        <v>23</v>
      </c>
      <c r="J4" s="101" t="s">
        <v>24</v>
      </c>
    </row>
    <row r="5" spans="1:10" ht="56.25">
      <c r="A5" s="99">
        <v>1</v>
      </c>
      <c r="B5" s="6" t="s">
        <v>151</v>
      </c>
      <c r="C5" s="5"/>
      <c r="D5" s="5"/>
      <c r="E5" s="102"/>
      <c r="F5" s="102"/>
      <c r="G5" s="102"/>
      <c r="H5" s="102"/>
      <c r="I5" s="102"/>
      <c r="J5" s="102"/>
    </row>
    <row r="6" spans="1:10" ht="11.25">
      <c r="A6" s="99" t="s">
        <v>28</v>
      </c>
      <c r="B6" s="7" t="s">
        <v>152</v>
      </c>
      <c r="C6" s="5" t="s">
        <v>80</v>
      </c>
      <c r="D6" s="5">
        <v>150</v>
      </c>
      <c r="E6" s="102"/>
      <c r="F6" s="102"/>
      <c r="G6" s="102"/>
      <c r="H6" s="102"/>
      <c r="I6" s="102"/>
      <c r="J6" s="102"/>
    </row>
    <row r="7" spans="1:10" ht="11.25">
      <c r="A7" s="99" t="s">
        <v>31</v>
      </c>
      <c r="B7" s="7" t="s">
        <v>153</v>
      </c>
      <c r="C7" s="5" t="s">
        <v>80</v>
      </c>
      <c r="D7" s="5">
        <v>80</v>
      </c>
      <c r="E7" s="102"/>
      <c r="F7" s="102"/>
      <c r="G7" s="102"/>
      <c r="H7" s="102"/>
      <c r="I7" s="102"/>
      <c r="J7" s="102"/>
    </row>
    <row r="8" spans="1:10" ht="11.25">
      <c r="A8" s="99" t="s">
        <v>39</v>
      </c>
      <c r="B8" s="7" t="s">
        <v>154</v>
      </c>
      <c r="C8" s="5" t="s">
        <v>80</v>
      </c>
      <c r="D8" s="5">
        <v>10</v>
      </c>
      <c r="E8" s="102"/>
      <c r="F8" s="102"/>
      <c r="G8" s="102"/>
      <c r="H8" s="102"/>
      <c r="I8" s="102"/>
      <c r="J8" s="102"/>
    </row>
    <row r="9" spans="1:10" ht="45">
      <c r="A9" s="99">
        <v>2</v>
      </c>
      <c r="B9" s="6" t="s">
        <v>155</v>
      </c>
      <c r="C9" s="5" t="s">
        <v>80</v>
      </c>
      <c r="D9" s="5"/>
      <c r="E9" s="102"/>
      <c r="F9" s="102"/>
      <c r="G9" s="102"/>
      <c r="H9" s="102"/>
      <c r="I9" s="102"/>
      <c r="J9" s="102"/>
    </row>
    <row r="10" spans="1:10" ht="56.25">
      <c r="A10" s="99">
        <v>3</v>
      </c>
      <c r="B10" s="103" t="s">
        <v>156</v>
      </c>
      <c r="C10" s="99"/>
      <c r="D10" s="99"/>
      <c r="E10" s="102"/>
      <c r="F10" s="102"/>
      <c r="G10" s="102"/>
      <c r="H10" s="102"/>
      <c r="I10" s="102"/>
      <c r="J10" s="102"/>
    </row>
    <row r="11" spans="1:10" ht="11.25">
      <c r="A11" s="99" t="s">
        <v>28</v>
      </c>
      <c r="B11" s="102" t="s">
        <v>153</v>
      </c>
      <c r="C11" s="99" t="s">
        <v>80</v>
      </c>
      <c r="D11" s="99">
        <v>1</v>
      </c>
      <c r="E11" s="102"/>
      <c r="F11" s="102"/>
      <c r="G11" s="102"/>
      <c r="H11" s="102"/>
      <c r="I11" s="102"/>
      <c r="J11" s="102"/>
    </row>
    <row r="12" spans="1:10" ht="11.25">
      <c r="A12" s="99" t="s">
        <v>31</v>
      </c>
      <c r="B12" s="102" t="s">
        <v>157</v>
      </c>
      <c r="C12" s="99" t="s">
        <v>80</v>
      </c>
      <c r="D12" s="99">
        <v>1</v>
      </c>
      <c r="E12" s="102"/>
      <c r="F12" s="102"/>
      <c r="G12" s="102"/>
      <c r="H12" s="102"/>
      <c r="I12" s="102"/>
      <c r="J12" s="102"/>
    </row>
    <row r="13" spans="1:10" ht="56.25">
      <c r="A13" s="99">
        <v>4</v>
      </c>
      <c r="B13" s="103" t="s">
        <v>158</v>
      </c>
      <c r="C13" s="99" t="s">
        <v>80</v>
      </c>
      <c r="D13" s="99">
        <v>1</v>
      </c>
      <c r="E13" s="102"/>
      <c r="F13" s="102"/>
      <c r="G13" s="102"/>
      <c r="H13" s="102"/>
      <c r="I13" s="102"/>
      <c r="J13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B19" sqref="B19"/>
    </sheetView>
  </sheetViews>
  <sheetFormatPr defaultColWidth="11.57421875" defaultRowHeight="12.75"/>
  <cols>
    <col min="1" max="1" width="5.8515625" style="104" customWidth="1"/>
    <col min="2" max="2" width="49.140625" style="92" customWidth="1"/>
    <col min="3" max="3" width="10.57421875" style="91" customWidth="1"/>
    <col min="4" max="4" width="11.57421875" style="91" customWidth="1"/>
    <col min="5" max="239" width="11.57421875" style="92" customWidth="1"/>
    <col min="240" max="246" width="12.00390625" style="93" customWidth="1"/>
    <col min="247" max="249" width="12.00390625" style="94" customWidth="1"/>
    <col min="250" max="16384" width="11.57421875" style="94" customWidth="1"/>
  </cols>
  <sheetData>
    <row r="1" spans="1:3" ht="11.25">
      <c r="A1" s="104">
        <v>10</v>
      </c>
      <c r="B1" s="93" t="s">
        <v>14</v>
      </c>
      <c r="C1" s="95"/>
    </row>
    <row r="2" spans="2:3" ht="11.25">
      <c r="B2" s="105" t="s">
        <v>11</v>
      </c>
      <c r="C2" s="95"/>
    </row>
    <row r="4" spans="1:10" ht="22.5">
      <c r="A4" s="97" t="s">
        <v>15</v>
      </c>
      <c r="B4" s="98" t="s">
        <v>16</v>
      </c>
      <c r="C4" s="98" t="s">
        <v>17</v>
      </c>
      <c r="D4" s="99" t="s">
        <v>18</v>
      </c>
      <c r="E4" s="100" t="s">
        <v>19</v>
      </c>
      <c r="F4" s="100" t="s">
        <v>20</v>
      </c>
      <c r="G4" s="98" t="s">
        <v>21</v>
      </c>
      <c r="H4" s="101" t="s">
        <v>22</v>
      </c>
      <c r="I4" s="101" t="s">
        <v>23</v>
      </c>
      <c r="J4" s="101" t="s">
        <v>24</v>
      </c>
    </row>
    <row r="5" spans="1:10" ht="112.5">
      <c r="A5" s="5">
        <v>1</v>
      </c>
      <c r="B5" s="106" t="s">
        <v>159</v>
      </c>
      <c r="C5" s="107" t="s">
        <v>160</v>
      </c>
      <c r="D5" s="108">
        <v>650</v>
      </c>
      <c r="E5" s="102"/>
      <c r="F5" s="102"/>
      <c r="G5" s="102"/>
      <c r="H5" s="102"/>
      <c r="I5" s="102"/>
      <c r="J5" s="102"/>
    </row>
    <row r="6" spans="1:10" ht="45">
      <c r="A6" s="5">
        <v>2</v>
      </c>
      <c r="B6" s="106" t="s">
        <v>161</v>
      </c>
      <c r="C6" s="5" t="s">
        <v>126</v>
      </c>
      <c r="D6" s="108">
        <v>30</v>
      </c>
      <c r="E6" s="102"/>
      <c r="F6" s="102"/>
      <c r="G6" s="102"/>
      <c r="H6" s="102"/>
      <c r="I6" s="102"/>
      <c r="J6" s="102"/>
    </row>
    <row r="7" spans="1:10" ht="22.5">
      <c r="A7" s="5">
        <v>3</v>
      </c>
      <c r="B7" s="106" t="s">
        <v>162</v>
      </c>
      <c r="C7" s="108" t="s">
        <v>163</v>
      </c>
      <c r="D7" s="108">
        <v>50</v>
      </c>
      <c r="E7" s="102"/>
      <c r="F7" s="102"/>
      <c r="G7" s="102"/>
      <c r="H7" s="102"/>
      <c r="I7" s="102"/>
      <c r="J7" s="102"/>
    </row>
    <row r="8" spans="1:10" ht="11.25">
      <c r="A8" s="109">
        <v>4</v>
      </c>
      <c r="B8" s="106" t="s">
        <v>164</v>
      </c>
      <c r="C8" s="108" t="s">
        <v>163</v>
      </c>
      <c r="D8" s="108">
        <v>160</v>
      </c>
      <c r="E8" s="102"/>
      <c r="F8" s="102"/>
      <c r="G8" s="102"/>
      <c r="H8" s="102"/>
      <c r="I8" s="102"/>
      <c r="J8" s="102"/>
    </row>
    <row r="9" spans="1:10" ht="33.75">
      <c r="A9" s="109">
        <v>5</v>
      </c>
      <c r="B9" s="106" t="s">
        <v>165</v>
      </c>
      <c r="C9" s="108" t="s">
        <v>163</v>
      </c>
      <c r="D9" s="108">
        <v>10</v>
      </c>
      <c r="E9" s="102"/>
      <c r="F9" s="102"/>
      <c r="G9" s="102"/>
      <c r="H9" s="102"/>
      <c r="I9" s="102"/>
      <c r="J9" s="102"/>
    </row>
    <row r="10" spans="1:10" ht="22.5">
      <c r="A10" s="109">
        <v>6</v>
      </c>
      <c r="B10" s="106" t="s">
        <v>166</v>
      </c>
      <c r="C10" s="108" t="s">
        <v>163</v>
      </c>
      <c r="D10" s="108">
        <v>40</v>
      </c>
      <c r="E10" s="102"/>
      <c r="F10" s="102"/>
      <c r="G10" s="102"/>
      <c r="H10" s="102"/>
      <c r="I10" s="102"/>
      <c r="J10" s="102"/>
    </row>
    <row r="11" spans="1:10" ht="22.5">
      <c r="A11" s="109">
        <v>7</v>
      </c>
      <c r="B11" s="106" t="s">
        <v>167</v>
      </c>
      <c r="C11" s="108" t="s">
        <v>163</v>
      </c>
      <c r="D11" s="108">
        <v>10</v>
      </c>
      <c r="E11" s="102"/>
      <c r="F11" s="102"/>
      <c r="G11" s="102"/>
      <c r="H11" s="102"/>
      <c r="I11" s="102"/>
      <c r="J11" s="102"/>
    </row>
    <row r="12" spans="1:10" ht="56.25">
      <c r="A12" s="109">
        <v>8</v>
      </c>
      <c r="B12" s="110" t="s">
        <v>168</v>
      </c>
      <c r="C12" s="108" t="s">
        <v>163</v>
      </c>
      <c r="D12" s="108">
        <v>20</v>
      </c>
      <c r="E12" s="102"/>
      <c r="F12" s="102"/>
      <c r="G12" s="102"/>
      <c r="H12" s="102"/>
      <c r="I12" s="102"/>
      <c r="J12" s="102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O8"/>
  <sheetViews>
    <sheetView zoomScalePageLayoutView="0" workbookViewId="0" topLeftCell="A1">
      <selection activeCell="A9" sqref="A9"/>
    </sheetView>
  </sheetViews>
  <sheetFormatPr defaultColWidth="11.57421875" defaultRowHeight="12.75"/>
  <cols>
    <col min="1" max="1" width="4.7109375" style="55" customWidth="1"/>
    <col min="2" max="2" width="55.421875" style="31" customWidth="1"/>
    <col min="3" max="3" width="9.421875" style="31" customWidth="1"/>
    <col min="4" max="4" width="11.57421875" style="32" customWidth="1"/>
    <col min="5" max="239" width="11.57421875" style="31" customWidth="1"/>
    <col min="240" max="245" width="12.00390625" style="10" customWidth="1"/>
    <col min="246" max="249" width="12.57421875" style="0" customWidth="1"/>
  </cols>
  <sheetData>
    <row r="1" spans="1:3" ht="15.75">
      <c r="A1" s="55">
        <v>11</v>
      </c>
      <c r="B1" s="10" t="s">
        <v>14</v>
      </c>
      <c r="C1" s="33"/>
    </row>
    <row r="2" spans="2:3" ht="15.75">
      <c r="B2" s="51" t="s">
        <v>12</v>
      </c>
      <c r="C2" s="33"/>
    </row>
    <row r="4" spans="1:10" ht="28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15.75">
      <c r="A5" s="52">
        <v>1</v>
      </c>
      <c r="B5" s="53" t="s">
        <v>169</v>
      </c>
      <c r="C5" s="52" t="s">
        <v>170</v>
      </c>
      <c r="D5" s="54">
        <v>10</v>
      </c>
      <c r="E5" s="58"/>
      <c r="F5" s="58"/>
      <c r="G5" s="58"/>
      <c r="H5" s="58"/>
      <c r="I5" s="58"/>
      <c r="J5" s="58"/>
    </row>
    <row r="6" spans="1:10" ht="15.75">
      <c r="A6" s="52">
        <v>2</v>
      </c>
      <c r="B6" s="53" t="s">
        <v>171</v>
      </c>
      <c r="C6" s="52" t="s">
        <v>80</v>
      </c>
      <c r="D6" s="54">
        <v>1</v>
      </c>
      <c r="E6" s="58"/>
      <c r="F6" s="58"/>
      <c r="G6" s="58"/>
      <c r="H6" s="58"/>
      <c r="I6" s="58"/>
      <c r="J6" s="58"/>
    </row>
    <row r="7" spans="1:249" s="42" customFormat="1" ht="15.75">
      <c r="A7" s="54">
        <v>3</v>
      </c>
      <c r="B7" s="111" t="s">
        <v>172</v>
      </c>
      <c r="C7" s="54" t="s">
        <v>173</v>
      </c>
      <c r="D7" s="54">
        <v>450</v>
      </c>
      <c r="E7" s="46"/>
      <c r="F7" s="46"/>
      <c r="G7" s="46"/>
      <c r="H7" s="46"/>
      <c r="I7" s="46"/>
      <c r="J7" s="46"/>
      <c r="IE7" s="10"/>
      <c r="IF7" s="10"/>
      <c r="IG7" s="10"/>
      <c r="IH7" s="10"/>
      <c r="II7" s="10"/>
      <c r="IJ7" s="10"/>
      <c r="IK7" s="10"/>
      <c r="IL7"/>
      <c r="IM7"/>
      <c r="IN7"/>
      <c r="IO7"/>
    </row>
    <row r="8" spans="1:249" s="42" customFormat="1" ht="47.25">
      <c r="A8" s="54">
        <v>4</v>
      </c>
      <c r="B8" s="111" t="s">
        <v>174</v>
      </c>
      <c r="C8" s="54" t="s">
        <v>34</v>
      </c>
      <c r="D8" s="54">
        <v>30</v>
      </c>
      <c r="E8" s="46"/>
      <c r="F8" s="46"/>
      <c r="G8" s="46"/>
      <c r="H8" s="46"/>
      <c r="I8" s="46"/>
      <c r="J8" s="46"/>
      <c r="IE8" s="10"/>
      <c r="IF8" s="10"/>
      <c r="IG8" s="10"/>
      <c r="IH8" s="10"/>
      <c r="II8" s="10"/>
      <c r="IJ8" s="10"/>
      <c r="IK8" s="10"/>
      <c r="IL8"/>
      <c r="IM8"/>
      <c r="IN8"/>
      <c r="IO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zoomScalePageLayoutView="0" workbookViewId="0" topLeftCell="A31">
      <selection activeCell="F14" sqref="F14"/>
    </sheetView>
  </sheetViews>
  <sheetFormatPr defaultColWidth="11.57421875" defaultRowHeight="12.75"/>
  <cols>
    <col min="1" max="1" width="4.28125" style="13" customWidth="1"/>
    <col min="2" max="2" width="45.28125" style="14" customWidth="1"/>
    <col min="3" max="3" width="9.8515625" style="14" customWidth="1"/>
    <col min="4" max="4" width="11.57421875" style="13" customWidth="1"/>
    <col min="5" max="239" width="11.57421875" style="14" customWidth="1"/>
    <col min="240" max="249" width="12.00390625" style="15" customWidth="1"/>
    <col min="250" max="16384" width="11.57421875" style="11" customWidth="1"/>
  </cols>
  <sheetData>
    <row r="1" spans="1:3" ht="15">
      <c r="A1" s="13">
        <v>1</v>
      </c>
      <c r="B1" s="15" t="s">
        <v>14</v>
      </c>
      <c r="C1" s="16"/>
    </row>
    <row r="2" spans="2:3" ht="16.5">
      <c r="B2" s="17" t="s">
        <v>2</v>
      </c>
      <c r="C2" s="16"/>
    </row>
    <row r="4" spans="1:10" ht="28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33">
      <c r="A5" s="23">
        <v>1</v>
      </c>
      <c r="B5" s="24" t="s">
        <v>25</v>
      </c>
      <c r="C5" s="23" t="s">
        <v>26</v>
      </c>
      <c r="D5" s="25" t="s">
        <v>27</v>
      </c>
      <c r="E5" s="26"/>
      <c r="F5" s="26"/>
      <c r="G5" s="26"/>
      <c r="H5" s="26"/>
      <c r="I5" s="26"/>
      <c r="J5" s="26"/>
    </row>
    <row r="6" spans="1:10" ht="16.5">
      <c r="A6" s="23" t="s">
        <v>28</v>
      </c>
      <c r="B6" s="24" t="s">
        <v>29</v>
      </c>
      <c r="C6" s="23" t="s">
        <v>30</v>
      </c>
      <c r="D6" s="25">
        <v>2785</v>
      </c>
      <c r="E6" s="26"/>
      <c r="F6" s="26"/>
      <c r="G6" s="26"/>
      <c r="H6" s="26"/>
      <c r="I6" s="26"/>
      <c r="J6" s="26"/>
    </row>
    <row r="7" spans="1:10" ht="33">
      <c r="A7" s="23" t="s">
        <v>31</v>
      </c>
      <c r="B7" s="24" t="s">
        <v>32</v>
      </c>
      <c r="C7" s="23" t="s">
        <v>30</v>
      </c>
      <c r="D7" s="25">
        <v>2000</v>
      </c>
      <c r="E7" s="26"/>
      <c r="F7" s="26"/>
      <c r="G7" s="26"/>
      <c r="H7" s="26"/>
      <c r="I7" s="26"/>
      <c r="J7" s="26"/>
    </row>
    <row r="8" spans="1:10" ht="16.5">
      <c r="A8" s="23">
        <v>2</v>
      </c>
      <c r="B8" s="24" t="s">
        <v>33</v>
      </c>
      <c r="C8" s="23" t="s">
        <v>34</v>
      </c>
      <c r="D8" s="25">
        <v>130</v>
      </c>
      <c r="E8" s="26"/>
      <c r="F8" s="26"/>
      <c r="G8" s="26"/>
      <c r="H8" s="26"/>
      <c r="I8" s="26"/>
      <c r="J8" s="26"/>
    </row>
    <row r="9" spans="1:10" ht="16.5">
      <c r="A9" s="23">
        <v>3</v>
      </c>
      <c r="B9" s="24" t="s">
        <v>35</v>
      </c>
      <c r="C9" s="23" t="s">
        <v>26</v>
      </c>
      <c r="D9" s="25" t="s">
        <v>27</v>
      </c>
      <c r="E9" s="26"/>
      <c r="F9" s="26"/>
      <c r="G9" s="26"/>
      <c r="H9" s="26"/>
      <c r="I9" s="26"/>
      <c r="J9" s="26"/>
    </row>
    <row r="10" spans="1:10" ht="16.5">
      <c r="A10" s="23" t="s">
        <v>28</v>
      </c>
      <c r="B10" s="27" t="s">
        <v>36</v>
      </c>
      <c r="C10" s="23" t="s">
        <v>37</v>
      </c>
      <c r="D10" s="25">
        <v>125</v>
      </c>
      <c r="E10" s="26"/>
      <c r="F10" s="26"/>
      <c r="G10" s="26"/>
      <c r="H10" s="26"/>
      <c r="I10" s="26"/>
      <c r="J10" s="26"/>
    </row>
    <row r="11" spans="1:10" ht="16.5">
      <c r="A11" s="23" t="s">
        <v>31</v>
      </c>
      <c r="B11" s="27" t="s">
        <v>38</v>
      </c>
      <c r="C11" s="23" t="s">
        <v>30</v>
      </c>
      <c r="D11" s="25">
        <v>1</v>
      </c>
      <c r="E11" s="26"/>
      <c r="F11" s="26"/>
      <c r="G11" s="26"/>
      <c r="H11" s="26"/>
      <c r="I11" s="26"/>
      <c r="J11" s="26"/>
    </row>
    <row r="12" spans="1:10" ht="16.5">
      <c r="A12" s="23" t="s">
        <v>39</v>
      </c>
      <c r="B12" s="27" t="s">
        <v>40</v>
      </c>
      <c r="C12" s="23" t="s">
        <v>30</v>
      </c>
      <c r="D12" s="25">
        <v>1</v>
      </c>
      <c r="E12" s="26"/>
      <c r="F12" s="26"/>
      <c r="G12" s="26"/>
      <c r="H12" s="26"/>
      <c r="I12" s="26"/>
      <c r="J12" s="26"/>
    </row>
    <row r="13" spans="1:10" ht="16.5">
      <c r="A13" s="23">
        <v>4</v>
      </c>
      <c r="B13" s="24" t="s">
        <v>41</v>
      </c>
      <c r="C13" s="23" t="s">
        <v>26</v>
      </c>
      <c r="D13" s="25" t="s">
        <v>27</v>
      </c>
      <c r="E13" s="26"/>
      <c r="F13" s="26"/>
      <c r="G13" s="26"/>
      <c r="H13" s="26"/>
      <c r="I13" s="26"/>
      <c r="J13" s="26"/>
    </row>
    <row r="14" spans="1:10" ht="16.5">
      <c r="A14" s="23" t="s">
        <v>28</v>
      </c>
      <c r="B14" s="27" t="s">
        <v>42</v>
      </c>
      <c r="C14" s="23" t="s">
        <v>30</v>
      </c>
      <c r="D14" s="25">
        <v>300</v>
      </c>
      <c r="E14" s="26"/>
      <c r="F14" s="26"/>
      <c r="G14" s="26"/>
      <c r="H14" s="26"/>
      <c r="I14" s="26"/>
      <c r="J14" s="26"/>
    </row>
    <row r="15" spans="1:10" ht="16.5">
      <c r="A15" s="23" t="s">
        <v>31</v>
      </c>
      <c r="B15" s="27" t="s">
        <v>43</v>
      </c>
      <c r="C15" s="23" t="s">
        <v>30</v>
      </c>
      <c r="D15" s="25">
        <v>910</v>
      </c>
      <c r="E15" s="26"/>
      <c r="F15" s="26"/>
      <c r="G15" s="26"/>
      <c r="H15" s="26"/>
      <c r="I15" s="26"/>
      <c r="J15" s="26"/>
    </row>
    <row r="16" spans="1:10" ht="16.5">
      <c r="A16" s="23" t="s">
        <v>39</v>
      </c>
      <c r="B16" s="27" t="s">
        <v>44</v>
      </c>
      <c r="C16" s="23" t="s">
        <v>30</v>
      </c>
      <c r="D16" s="25">
        <v>300</v>
      </c>
      <c r="E16" s="26"/>
      <c r="F16" s="26"/>
      <c r="G16" s="26"/>
      <c r="H16" s="26"/>
      <c r="I16" s="26"/>
      <c r="J16" s="26"/>
    </row>
    <row r="17" spans="1:10" ht="16.5">
      <c r="A17" s="23">
        <v>5</v>
      </c>
      <c r="B17" s="24" t="s">
        <v>45</v>
      </c>
      <c r="C17" s="23" t="s">
        <v>26</v>
      </c>
      <c r="D17" s="25" t="s">
        <v>27</v>
      </c>
      <c r="E17" s="26"/>
      <c r="F17" s="26"/>
      <c r="G17" s="26"/>
      <c r="H17" s="26"/>
      <c r="I17" s="26"/>
      <c r="J17" s="26"/>
    </row>
    <row r="18" spans="1:10" ht="49.5">
      <c r="A18" s="23" t="s">
        <v>28</v>
      </c>
      <c r="B18" s="24" t="s">
        <v>46</v>
      </c>
      <c r="C18" s="23" t="s">
        <v>47</v>
      </c>
      <c r="D18" s="25">
        <v>15</v>
      </c>
      <c r="E18" s="26"/>
      <c r="F18" s="26"/>
      <c r="G18" s="26"/>
      <c r="H18" s="26"/>
      <c r="I18" s="26"/>
      <c r="J18" s="26"/>
    </row>
    <row r="19" spans="1:10" ht="16.5">
      <c r="A19" s="23" t="s">
        <v>31</v>
      </c>
      <c r="B19" s="24" t="s">
        <v>48</v>
      </c>
      <c r="C19" s="23" t="s">
        <v>30</v>
      </c>
      <c r="D19" s="25">
        <v>80</v>
      </c>
      <c r="E19" s="26"/>
      <c r="F19" s="26"/>
      <c r="G19" s="26"/>
      <c r="H19" s="26"/>
      <c r="I19" s="26"/>
      <c r="J19" s="26"/>
    </row>
    <row r="20" spans="1:10" ht="148.5">
      <c r="A20" s="23">
        <v>6</v>
      </c>
      <c r="B20" s="24" t="s">
        <v>49</v>
      </c>
      <c r="C20" s="23" t="s">
        <v>50</v>
      </c>
      <c r="D20" s="25">
        <v>10</v>
      </c>
      <c r="E20" s="26"/>
      <c r="F20" s="26"/>
      <c r="G20" s="26"/>
      <c r="H20" s="26"/>
      <c r="I20" s="26"/>
      <c r="J20" s="26"/>
    </row>
    <row r="21" spans="1:10" ht="82.5">
      <c r="A21" s="23">
        <v>7</v>
      </c>
      <c r="B21" s="24" t="s">
        <v>51</v>
      </c>
      <c r="C21" s="23" t="s">
        <v>30</v>
      </c>
      <c r="D21" s="25">
        <v>2</v>
      </c>
      <c r="E21" s="26"/>
      <c r="F21" s="26"/>
      <c r="G21" s="26"/>
      <c r="H21" s="26"/>
      <c r="I21" s="26"/>
      <c r="J21" s="26"/>
    </row>
    <row r="22" spans="1:10" ht="82.5">
      <c r="A22" s="23">
        <v>8</v>
      </c>
      <c r="B22" s="24" t="s">
        <v>52</v>
      </c>
      <c r="C22" s="23" t="s">
        <v>26</v>
      </c>
      <c r="D22" s="25" t="s">
        <v>27</v>
      </c>
      <c r="E22" s="26"/>
      <c r="F22" s="26"/>
      <c r="G22" s="26"/>
      <c r="H22" s="26"/>
      <c r="I22" s="26"/>
      <c r="J22" s="26"/>
    </row>
    <row r="23" spans="1:10" ht="16.5">
      <c r="A23" s="23" t="s">
        <v>28</v>
      </c>
      <c r="B23" s="24" t="s">
        <v>53</v>
      </c>
      <c r="C23" s="23" t="s">
        <v>54</v>
      </c>
      <c r="D23" s="25">
        <v>1</v>
      </c>
      <c r="E23" s="26"/>
      <c r="F23" s="26"/>
      <c r="G23" s="26"/>
      <c r="H23" s="26"/>
      <c r="I23" s="26"/>
      <c r="J23" s="26"/>
    </row>
    <row r="24" spans="1:10" ht="16.5">
      <c r="A24" s="23" t="s">
        <v>31</v>
      </c>
      <c r="B24" s="24" t="s">
        <v>55</v>
      </c>
      <c r="C24" s="23" t="s">
        <v>54</v>
      </c>
      <c r="D24" s="25">
        <v>1</v>
      </c>
      <c r="E24" s="26"/>
      <c r="F24" s="26"/>
      <c r="G24" s="26"/>
      <c r="H24" s="26"/>
      <c r="I24" s="26"/>
      <c r="J24" s="26"/>
    </row>
    <row r="25" spans="1:10" ht="16.5">
      <c r="A25" s="23" t="s">
        <v>39</v>
      </c>
      <c r="B25" s="24" t="s">
        <v>56</v>
      </c>
      <c r="C25" s="23" t="s">
        <v>54</v>
      </c>
      <c r="D25" s="25">
        <v>1</v>
      </c>
      <c r="E25" s="26"/>
      <c r="F25" s="26"/>
      <c r="G25" s="26"/>
      <c r="H25" s="26"/>
      <c r="I25" s="26"/>
      <c r="J25" s="26"/>
    </row>
    <row r="26" spans="1:10" ht="16.5">
      <c r="A26" s="23" t="s">
        <v>57</v>
      </c>
      <c r="B26" s="24" t="s">
        <v>58</v>
      </c>
      <c r="C26" s="23" t="s">
        <v>54</v>
      </c>
      <c r="D26" s="25">
        <v>2</v>
      </c>
      <c r="E26" s="26"/>
      <c r="F26" s="26"/>
      <c r="G26" s="26"/>
      <c r="H26" s="26"/>
      <c r="I26" s="26"/>
      <c r="J26" s="26"/>
    </row>
    <row r="27" spans="1:10" ht="16.5">
      <c r="A27" s="23" t="s">
        <v>59</v>
      </c>
      <c r="B27" s="24" t="s">
        <v>60</v>
      </c>
      <c r="C27" s="23" t="s">
        <v>54</v>
      </c>
      <c r="D27" s="25">
        <v>1</v>
      </c>
      <c r="E27" s="26"/>
      <c r="F27" s="26"/>
      <c r="G27" s="26"/>
      <c r="H27" s="26"/>
      <c r="I27" s="26"/>
      <c r="J27" s="26"/>
    </row>
    <row r="28" spans="1:10" ht="16.5">
      <c r="A28" s="28" t="s">
        <v>61</v>
      </c>
      <c r="B28" s="24" t="s">
        <v>62</v>
      </c>
      <c r="C28" s="23" t="s">
        <v>30</v>
      </c>
      <c r="D28" s="25">
        <v>1</v>
      </c>
      <c r="E28" s="26"/>
      <c r="F28" s="26"/>
      <c r="G28" s="26"/>
      <c r="H28" s="26"/>
      <c r="I28" s="26"/>
      <c r="J28" s="26"/>
    </row>
    <row r="29" spans="1:10" ht="99">
      <c r="A29" s="23">
        <v>9</v>
      </c>
      <c r="B29" s="24" t="s">
        <v>63</v>
      </c>
      <c r="C29" s="23" t="s">
        <v>30</v>
      </c>
      <c r="D29" s="25">
        <v>20</v>
      </c>
      <c r="E29" s="26"/>
      <c r="F29" s="26"/>
      <c r="G29" s="26"/>
      <c r="H29" s="26"/>
      <c r="I29" s="26"/>
      <c r="J29" s="26"/>
    </row>
    <row r="30" spans="1:10" ht="16.5">
      <c r="A30" s="23">
        <v>10</v>
      </c>
      <c r="B30" s="24" t="s">
        <v>64</v>
      </c>
      <c r="C30" s="23" t="s">
        <v>26</v>
      </c>
      <c r="D30" s="25" t="s">
        <v>27</v>
      </c>
      <c r="E30" s="26"/>
      <c r="F30" s="26"/>
      <c r="G30" s="26"/>
      <c r="H30" s="26"/>
      <c r="I30" s="26"/>
      <c r="J30" s="26"/>
    </row>
    <row r="31" spans="1:10" ht="33">
      <c r="A31" s="23" t="s">
        <v>28</v>
      </c>
      <c r="B31" s="24" t="s">
        <v>65</v>
      </c>
      <c r="C31" s="23" t="s">
        <v>30</v>
      </c>
      <c r="D31" s="25">
        <v>5</v>
      </c>
      <c r="E31" s="26"/>
      <c r="F31" s="26"/>
      <c r="G31" s="26"/>
      <c r="H31" s="26"/>
      <c r="I31" s="26"/>
      <c r="J31" s="26"/>
    </row>
    <row r="32" spans="1:10" ht="33">
      <c r="A32" s="23" t="s">
        <v>31</v>
      </c>
      <c r="B32" s="24" t="s">
        <v>66</v>
      </c>
      <c r="C32" s="23" t="s">
        <v>30</v>
      </c>
      <c r="D32" s="25">
        <v>1</v>
      </c>
      <c r="E32" s="26"/>
      <c r="F32" s="26"/>
      <c r="G32" s="26"/>
      <c r="H32" s="26"/>
      <c r="I32" s="26"/>
      <c r="J32" s="26"/>
    </row>
    <row r="33" spans="1:10" ht="33">
      <c r="A33" s="23" t="s">
        <v>39</v>
      </c>
      <c r="B33" s="24" t="s">
        <v>67</v>
      </c>
      <c r="C33" s="23" t="s">
        <v>30</v>
      </c>
      <c r="D33" s="25">
        <v>1</v>
      </c>
      <c r="E33" s="26"/>
      <c r="F33" s="26"/>
      <c r="G33" s="26"/>
      <c r="H33" s="26"/>
      <c r="I33" s="26"/>
      <c r="J33" s="26"/>
    </row>
    <row r="34" spans="1:10" ht="99">
      <c r="A34" s="23">
        <v>11</v>
      </c>
      <c r="B34" s="24" t="s">
        <v>68</v>
      </c>
      <c r="C34" s="23"/>
      <c r="D34" s="25" t="s">
        <v>27</v>
      </c>
      <c r="E34" s="26"/>
      <c r="F34" s="26"/>
      <c r="G34" s="26"/>
      <c r="H34" s="26"/>
      <c r="I34" s="26"/>
      <c r="J34" s="26"/>
    </row>
    <row r="35" spans="1:10" ht="16.5">
      <c r="A35" s="23" t="s">
        <v>28</v>
      </c>
      <c r="B35" s="24" t="s">
        <v>69</v>
      </c>
      <c r="C35" s="23" t="s">
        <v>70</v>
      </c>
      <c r="D35" s="25">
        <v>4</v>
      </c>
      <c r="E35" s="26"/>
      <c r="F35" s="26"/>
      <c r="G35" s="26"/>
      <c r="H35" s="26"/>
      <c r="I35" s="26"/>
      <c r="J35" s="26"/>
    </row>
    <row r="36" spans="1:10" ht="16.5">
      <c r="A36" s="23" t="s">
        <v>31</v>
      </c>
      <c r="B36" s="24" t="s">
        <v>71</v>
      </c>
      <c r="C36" s="23" t="s">
        <v>70</v>
      </c>
      <c r="D36" s="25">
        <v>1</v>
      </c>
      <c r="E36" s="26"/>
      <c r="F36" s="26"/>
      <c r="G36" s="26"/>
      <c r="H36" s="26"/>
      <c r="I36" s="26"/>
      <c r="J36" s="26"/>
    </row>
    <row r="37" spans="1:10" ht="66">
      <c r="A37" s="23">
        <v>12</v>
      </c>
      <c r="B37" s="24" t="s">
        <v>72</v>
      </c>
      <c r="C37" s="23" t="s">
        <v>30</v>
      </c>
      <c r="D37" s="25">
        <v>1</v>
      </c>
      <c r="E37" s="26"/>
      <c r="F37" s="26"/>
      <c r="G37" s="26"/>
      <c r="H37" s="26"/>
      <c r="I37" s="26"/>
      <c r="J37" s="26"/>
    </row>
    <row r="38" spans="1:10" ht="16.5">
      <c r="A38" s="23">
        <v>13</v>
      </c>
      <c r="B38" s="24" t="s">
        <v>73</v>
      </c>
      <c r="C38" s="23" t="s">
        <v>54</v>
      </c>
      <c r="D38" s="25">
        <v>1</v>
      </c>
      <c r="E38" s="26"/>
      <c r="F38" s="26"/>
      <c r="G38" s="26"/>
      <c r="H38" s="26"/>
      <c r="I38" s="26"/>
      <c r="J38" s="26"/>
    </row>
    <row r="39" spans="1:10" ht="16.5">
      <c r="A39" s="23">
        <v>14</v>
      </c>
      <c r="B39" s="24" t="s">
        <v>74</v>
      </c>
      <c r="C39" s="23" t="s">
        <v>75</v>
      </c>
      <c r="D39" s="25"/>
      <c r="E39" s="26"/>
      <c r="F39" s="26"/>
      <c r="G39" s="26"/>
      <c r="H39" s="26"/>
      <c r="I39" s="26"/>
      <c r="J39" s="26"/>
    </row>
    <row r="40" spans="1:10" ht="16.5">
      <c r="A40" s="23" t="s">
        <v>28</v>
      </c>
      <c r="B40" s="27" t="s">
        <v>76</v>
      </c>
      <c r="C40" s="23"/>
      <c r="D40" s="25">
        <v>25</v>
      </c>
      <c r="E40" s="26"/>
      <c r="F40" s="26"/>
      <c r="G40" s="26"/>
      <c r="H40" s="26"/>
      <c r="I40" s="26"/>
      <c r="J40" s="26"/>
    </row>
    <row r="41" spans="1:10" ht="16.5">
      <c r="A41" s="23" t="s">
        <v>31</v>
      </c>
      <c r="B41" s="27" t="s">
        <v>77</v>
      </c>
      <c r="C41" s="23"/>
      <c r="D41" s="25">
        <v>15</v>
      </c>
      <c r="E41" s="26"/>
      <c r="F41" s="26"/>
      <c r="G41" s="26"/>
      <c r="H41" s="26"/>
      <c r="I41" s="26"/>
      <c r="J41" s="26"/>
    </row>
    <row r="42" spans="1:10" ht="16.5">
      <c r="A42" s="23" t="s">
        <v>39</v>
      </c>
      <c r="B42" s="27" t="s">
        <v>78</v>
      </c>
      <c r="C42" s="23"/>
      <c r="D42" s="25">
        <v>2</v>
      </c>
      <c r="E42" s="26"/>
      <c r="F42" s="26"/>
      <c r="G42" s="26"/>
      <c r="H42" s="26"/>
      <c r="I42" s="26"/>
      <c r="J42" s="26"/>
    </row>
    <row r="43" spans="1:10" ht="33">
      <c r="A43" s="23">
        <v>15</v>
      </c>
      <c r="B43" s="24" t="s">
        <v>79</v>
      </c>
      <c r="C43" s="23" t="s">
        <v>80</v>
      </c>
      <c r="D43" s="25">
        <v>260</v>
      </c>
      <c r="E43" s="26"/>
      <c r="F43" s="26"/>
      <c r="G43" s="26"/>
      <c r="H43" s="26"/>
      <c r="I43" s="26"/>
      <c r="J43" s="26"/>
    </row>
    <row r="44" spans="1:10" ht="33">
      <c r="A44" s="23">
        <v>16</v>
      </c>
      <c r="B44" s="24" t="s">
        <v>81</v>
      </c>
      <c r="C44" s="23" t="s">
        <v>80</v>
      </c>
      <c r="D44" s="25">
        <v>25</v>
      </c>
      <c r="E44" s="26"/>
      <c r="F44" s="26"/>
      <c r="G44" s="26"/>
      <c r="H44" s="26"/>
      <c r="I44" s="26"/>
      <c r="J44" s="26"/>
    </row>
    <row r="45" spans="1:10" ht="16.5">
      <c r="A45" s="23">
        <v>17</v>
      </c>
      <c r="B45" s="24" t="s">
        <v>82</v>
      </c>
      <c r="C45" s="23" t="s">
        <v>80</v>
      </c>
      <c r="D45" s="25">
        <v>25</v>
      </c>
      <c r="E45" s="26"/>
      <c r="F45" s="26"/>
      <c r="G45" s="26"/>
      <c r="H45" s="26"/>
      <c r="I45" s="26"/>
      <c r="J45" s="26"/>
    </row>
    <row r="46" spans="1:10" ht="33">
      <c r="A46" s="23">
        <v>18</v>
      </c>
      <c r="B46" s="29" t="s">
        <v>83</v>
      </c>
      <c r="C46" s="23" t="s">
        <v>54</v>
      </c>
      <c r="D46" s="25">
        <v>1550</v>
      </c>
      <c r="E46" s="26"/>
      <c r="F46" s="26"/>
      <c r="G46" s="26"/>
      <c r="H46" s="26"/>
      <c r="I46" s="26"/>
      <c r="J46" s="26"/>
    </row>
    <row r="47" spans="1:10" ht="33">
      <c r="A47" s="23">
        <v>19</v>
      </c>
      <c r="B47" s="24" t="s">
        <v>84</v>
      </c>
      <c r="C47" s="23" t="s">
        <v>70</v>
      </c>
      <c r="D47" s="25">
        <v>10</v>
      </c>
      <c r="E47" s="26"/>
      <c r="F47" s="26"/>
      <c r="G47" s="26"/>
      <c r="H47" s="26"/>
      <c r="I47" s="26"/>
      <c r="J47" s="26"/>
    </row>
    <row r="48" spans="1:256" ht="16.5">
      <c r="A48" s="23">
        <v>20</v>
      </c>
      <c r="B48" s="24" t="s">
        <v>85</v>
      </c>
      <c r="C48" s="23" t="s">
        <v>86</v>
      </c>
      <c r="D48" s="25">
        <v>3</v>
      </c>
      <c r="E48" s="26"/>
      <c r="F48" s="26"/>
      <c r="G48" s="26"/>
      <c r="H48" s="26"/>
      <c r="I48" s="26"/>
      <c r="J48" s="26"/>
      <c r="IP48" s="14"/>
      <c r="IQ48" s="14"/>
      <c r="IR48" s="14"/>
      <c r="IS48" s="14"/>
      <c r="IT48" s="14"/>
      <c r="IU48" s="14"/>
      <c r="IV48" s="14"/>
    </row>
    <row r="49" spans="1:249" ht="33">
      <c r="A49" s="23">
        <v>21</v>
      </c>
      <c r="B49" s="24" t="s">
        <v>87</v>
      </c>
      <c r="C49" s="23" t="s">
        <v>70</v>
      </c>
      <c r="D49" s="25">
        <v>1</v>
      </c>
      <c r="E49" s="30"/>
      <c r="F49" s="30"/>
      <c r="G49" s="30"/>
      <c r="H49" s="30"/>
      <c r="I49" s="30"/>
      <c r="J49" s="30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</row>
    <row r="50" spans="1:249" ht="33">
      <c r="A50" s="23">
        <v>22</v>
      </c>
      <c r="B50" s="24" t="s">
        <v>88</v>
      </c>
      <c r="C50" s="23" t="s">
        <v>70</v>
      </c>
      <c r="D50" s="25">
        <v>30</v>
      </c>
      <c r="E50" s="30"/>
      <c r="F50" s="30"/>
      <c r="G50" s="30"/>
      <c r="H50" s="30"/>
      <c r="I50" s="30"/>
      <c r="J50" s="3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</row>
    <row r="51" spans="1:256" ht="16.5">
      <c r="A51" s="23">
        <v>23</v>
      </c>
      <c r="B51" s="24" t="s">
        <v>89</v>
      </c>
      <c r="C51" s="23" t="s">
        <v>70</v>
      </c>
      <c r="D51" s="25">
        <v>1</v>
      </c>
      <c r="E51" s="26"/>
      <c r="F51" s="26"/>
      <c r="G51" s="26"/>
      <c r="H51" s="26"/>
      <c r="I51" s="26"/>
      <c r="J51" s="26"/>
      <c r="IP51" s="14"/>
      <c r="IQ51" s="14"/>
      <c r="IR51" s="14"/>
      <c r="IS51" s="14"/>
      <c r="IT51" s="14"/>
      <c r="IU51" s="14"/>
      <c r="IV51" s="14"/>
    </row>
    <row r="52" spans="1:10" ht="33">
      <c r="A52" s="23">
        <v>24</v>
      </c>
      <c r="B52" s="24" t="s">
        <v>90</v>
      </c>
      <c r="C52" s="23" t="s">
        <v>70</v>
      </c>
      <c r="D52" s="25">
        <v>100</v>
      </c>
      <c r="E52" s="26"/>
      <c r="F52" s="26"/>
      <c r="G52" s="26"/>
      <c r="H52" s="26"/>
      <c r="I52" s="26"/>
      <c r="J52" s="2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3">
      <selection activeCell="F26" sqref="F26"/>
    </sheetView>
  </sheetViews>
  <sheetFormatPr defaultColWidth="11.57421875" defaultRowHeight="12.75"/>
  <cols>
    <col min="1" max="1" width="11.57421875" style="112" customWidth="1"/>
    <col min="2" max="2" width="47.7109375" style="0" customWidth="1"/>
    <col min="3" max="3" width="11.57421875" style="0" customWidth="1"/>
    <col min="4" max="4" width="11.57421875" style="112" customWidth="1"/>
  </cols>
  <sheetData>
    <row r="1" spans="1:6" ht="15.75">
      <c r="A1" s="41">
        <v>12</v>
      </c>
      <c r="B1" s="10" t="s">
        <v>14</v>
      </c>
      <c r="C1" s="44"/>
      <c r="D1" s="43"/>
      <c r="E1" s="42"/>
      <c r="F1" s="42"/>
    </row>
    <row r="2" spans="1:6" ht="15.75">
      <c r="A2" s="41"/>
      <c r="B2" s="10"/>
      <c r="C2" s="44"/>
      <c r="D2" s="43"/>
      <c r="E2" s="42"/>
      <c r="F2" s="42"/>
    </row>
    <row r="3" spans="1:6" ht="15.75">
      <c r="A3" s="41"/>
      <c r="B3" s="113" t="s">
        <v>13</v>
      </c>
      <c r="C3" s="44"/>
      <c r="D3" s="43"/>
      <c r="E3" s="42"/>
      <c r="F3" s="42"/>
    </row>
    <row r="4" spans="1:6" ht="15">
      <c r="A4" s="43"/>
      <c r="B4" s="42"/>
      <c r="C4" s="42"/>
      <c r="D4" s="43"/>
      <c r="E4" s="42"/>
      <c r="F4" s="42"/>
    </row>
    <row r="5" spans="1:10" ht="22.5">
      <c r="A5" s="97" t="s">
        <v>15</v>
      </c>
      <c r="B5" s="98" t="s">
        <v>16</v>
      </c>
      <c r="C5" s="98" t="s">
        <v>17</v>
      </c>
      <c r="D5" s="99" t="s">
        <v>18</v>
      </c>
      <c r="E5" s="100" t="s">
        <v>19</v>
      </c>
      <c r="F5" s="100" t="s">
        <v>20</v>
      </c>
      <c r="G5" s="98" t="s">
        <v>21</v>
      </c>
      <c r="H5" s="101" t="s">
        <v>22</v>
      </c>
      <c r="I5" s="101" t="s">
        <v>23</v>
      </c>
      <c r="J5" s="101" t="s">
        <v>24</v>
      </c>
    </row>
    <row r="6" spans="1:10" s="11" customFormat="1" ht="45">
      <c r="A6" s="8">
        <v>1</v>
      </c>
      <c r="B6" s="114" t="s">
        <v>175</v>
      </c>
      <c r="C6" s="8" t="s">
        <v>54</v>
      </c>
      <c r="D6" s="8">
        <v>96</v>
      </c>
      <c r="E6" s="102"/>
      <c r="F6" s="102"/>
      <c r="G6" s="9"/>
      <c r="H6" s="9"/>
      <c r="I6" s="9"/>
      <c r="J6" s="9"/>
    </row>
    <row r="7" spans="1:10" ht="78.75">
      <c r="A7" s="5">
        <v>2</v>
      </c>
      <c r="B7" s="114" t="s">
        <v>176</v>
      </c>
      <c r="C7" s="8" t="s">
        <v>54</v>
      </c>
      <c r="D7" s="5">
        <v>48</v>
      </c>
      <c r="E7" s="7"/>
      <c r="F7" s="7"/>
      <c r="G7" s="7"/>
      <c r="H7" s="7"/>
      <c r="I7" s="7"/>
      <c r="J7" s="7"/>
    </row>
    <row r="8" spans="1:10" ht="90">
      <c r="A8" s="5">
        <v>3</v>
      </c>
      <c r="B8" s="114" t="s">
        <v>177</v>
      </c>
      <c r="C8" s="8" t="s">
        <v>54</v>
      </c>
      <c r="D8" s="5">
        <v>4</v>
      </c>
      <c r="E8" s="7"/>
      <c r="F8" s="7"/>
      <c r="G8" s="7"/>
      <c r="H8" s="7"/>
      <c r="I8" s="7"/>
      <c r="J8" s="7"/>
    </row>
    <row r="9" spans="1:10" ht="67.5">
      <c r="A9" s="5">
        <v>4</v>
      </c>
      <c r="B9" s="6" t="s">
        <v>178</v>
      </c>
      <c r="C9" s="8" t="s">
        <v>54</v>
      </c>
      <c r="D9" s="5">
        <v>1</v>
      </c>
      <c r="E9" s="115"/>
      <c r="F9" s="7"/>
      <c r="G9" s="7"/>
      <c r="H9" s="7"/>
      <c r="I9" s="7"/>
      <c r="J9" s="7"/>
    </row>
    <row r="10" spans="1:10" ht="45">
      <c r="A10" s="5">
        <v>5</v>
      </c>
      <c r="B10" s="6" t="s">
        <v>179</v>
      </c>
      <c r="C10" s="8" t="s">
        <v>54</v>
      </c>
      <c r="D10" s="5">
        <v>48</v>
      </c>
      <c r="E10" s="7"/>
      <c r="F10" s="7"/>
      <c r="G10" s="7"/>
      <c r="H10" s="7"/>
      <c r="I10" s="7"/>
      <c r="J10" s="7"/>
    </row>
    <row r="11" spans="1:10" ht="45">
      <c r="A11" s="5">
        <v>6</v>
      </c>
      <c r="B11" s="6" t="s">
        <v>180</v>
      </c>
      <c r="C11" s="8" t="s">
        <v>54</v>
      </c>
      <c r="D11" s="5">
        <v>72</v>
      </c>
      <c r="E11" s="7"/>
      <c r="F11" s="7"/>
      <c r="G11" s="7"/>
      <c r="H11" s="7"/>
      <c r="I11" s="7"/>
      <c r="J11" s="7"/>
    </row>
    <row r="12" spans="1:10" ht="33.75">
      <c r="A12" s="5">
        <v>7</v>
      </c>
      <c r="B12" s="6" t="s">
        <v>181</v>
      </c>
      <c r="C12" s="8" t="s">
        <v>54</v>
      </c>
      <c r="D12" s="5">
        <v>60</v>
      </c>
      <c r="E12" s="7"/>
      <c r="F12" s="7"/>
      <c r="G12" s="7"/>
      <c r="H12" s="7"/>
      <c r="I12" s="7"/>
      <c r="J12" s="7"/>
    </row>
    <row r="13" spans="1:10" ht="33.75">
      <c r="A13" s="5">
        <v>8</v>
      </c>
      <c r="B13" s="6" t="s">
        <v>182</v>
      </c>
      <c r="C13" s="8" t="s">
        <v>54</v>
      </c>
      <c r="D13" s="5">
        <v>96</v>
      </c>
      <c r="E13" s="7"/>
      <c r="F13" s="7"/>
      <c r="G13" s="7"/>
      <c r="H13" s="7"/>
      <c r="I13" s="7"/>
      <c r="J13" s="7"/>
    </row>
    <row r="14" spans="1:10" ht="101.25">
      <c r="A14" s="5">
        <v>9</v>
      </c>
      <c r="B14" s="6" t="s">
        <v>183</v>
      </c>
      <c r="C14" s="8" t="s">
        <v>54</v>
      </c>
      <c r="D14" s="5">
        <v>4</v>
      </c>
      <c r="E14" s="7"/>
      <c r="F14" s="7"/>
      <c r="G14" s="7"/>
      <c r="H14" s="7"/>
      <c r="I14" s="7"/>
      <c r="J14" s="7"/>
    </row>
    <row r="15" spans="1:10" ht="33.75">
      <c r="A15" s="5">
        <v>10</v>
      </c>
      <c r="B15" s="6" t="s">
        <v>184</v>
      </c>
      <c r="C15" s="8" t="s">
        <v>54</v>
      </c>
      <c r="D15" s="5">
        <v>60</v>
      </c>
      <c r="E15" s="7"/>
      <c r="F15" s="7"/>
      <c r="G15" s="7"/>
      <c r="H15" s="7"/>
      <c r="I15" s="7"/>
      <c r="J15" s="7"/>
    </row>
    <row r="16" spans="1:10" ht="56.25">
      <c r="A16" s="5">
        <v>11</v>
      </c>
      <c r="B16" s="6" t="s">
        <v>185</v>
      </c>
      <c r="C16" s="8" t="s">
        <v>54</v>
      </c>
      <c r="D16" s="5">
        <v>12</v>
      </c>
      <c r="E16" s="7"/>
      <c r="F16" s="7"/>
      <c r="G16" s="7"/>
      <c r="H16" s="7"/>
      <c r="I16" s="7"/>
      <c r="J16" s="7"/>
    </row>
    <row r="17" spans="1:10" ht="12.75">
      <c r="A17" s="5">
        <v>12</v>
      </c>
      <c r="B17" s="6" t="s">
        <v>186</v>
      </c>
      <c r="C17" s="8" t="s">
        <v>170</v>
      </c>
      <c r="D17" s="5">
        <v>12</v>
      </c>
      <c r="E17" s="7"/>
      <c r="F17" s="7"/>
      <c r="G17" s="7"/>
      <c r="H17" s="7"/>
      <c r="I17" s="7"/>
      <c r="J17" s="7"/>
    </row>
    <row r="18" spans="1:10" ht="12.75">
      <c r="A18" s="116"/>
      <c r="B18" s="117"/>
      <c r="C18" s="117"/>
      <c r="D18" s="116"/>
      <c r="E18" s="118"/>
      <c r="F18" s="117"/>
      <c r="G18" s="117"/>
      <c r="H18" s="117"/>
      <c r="I18" s="117"/>
      <c r="J18" s="117"/>
    </row>
    <row r="19" spans="1:10" ht="67.5">
      <c r="A19" s="116"/>
      <c r="B19" s="119" t="s">
        <v>187</v>
      </c>
      <c r="C19" s="117"/>
      <c r="D19" s="116"/>
      <c r="E19" s="117"/>
      <c r="F19" s="117"/>
      <c r="G19" s="117"/>
      <c r="H19" s="117"/>
      <c r="I19" s="117"/>
      <c r="J19" s="1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7.421875" style="0" customWidth="1"/>
    <col min="2" max="2" width="31.00390625" style="0" customWidth="1"/>
    <col min="3" max="3" width="33.7109375" style="0" customWidth="1"/>
  </cols>
  <sheetData>
    <row r="1" spans="2:6" ht="15.75">
      <c r="B1" s="10" t="s">
        <v>188</v>
      </c>
      <c r="C1" s="79" t="s">
        <v>189</v>
      </c>
      <c r="D1" s="43"/>
      <c r="E1" s="42"/>
      <c r="F1" s="42"/>
    </row>
    <row r="2" spans="1:6" ht="15">
      <c r="A2" s="43"/>
      <c r="B2" s="42"/>
      <c r="C2" s="42"/>
      <c r="D2" s="43"/>
      <c r="E2" s="42"/>
      <c r="F2" s="42"/>
    </row>
    <row r="3" spans="1:10" ht="30">
      <c r="A3" s="3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10" ht="78" customHeight="1">
      <c r="A4" s="36">
        <v>1</v>
      </c>
      <c r="B4" s="46" t="s">
        <v>190</v>
      </c>
      <c r="C4" s="46" t="s">
        <v>191</v>
      </c>
      <c r="D4" s="36">
        <v>25</v>
      </c>
      <c r="E4" s="49">
        <v>43.2</v>
      </c>
      <c r="F4" s="47">
        <f>D4*E4</f>
        <v>1080</v>
      </c>
      <c r="G4" s="120"/>
      <c r="H4" s="120"/>
      <c r="I4" s="120">
        <v>58.6</v>
      </c>
      <c r="J4" s="120"/>
    </row>
    <row r="5" spans="6:10" ht="16.5">
      <c r="F5" s="78">
        <f>SUM(F4)</f>
        <v>1080</v>
      </c>
      <c r="G5" s="121"/>
      <c r="H5" s="121"/>
      <c r="I5" s="121"/>
      <c r="J5" s="121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J6" sqref="J6"/>
    </sheetView>
  </sheetViews>
  <sheetFormatPr defaultColWidth="11.57421875" defaultRowHeight="12.75"/>
  <cols>
    <col min="1" max="1" width="7.28125" style="0" customWidth="1"/>
    <col min="2" max="3" width="27.00390625" style="0" customWidth="1"/>
  </cols>
  <sheetData>
    <row r="1" spans="1:6" ht="15.75">
      <c r="A1" s="55"/>
      <c r="B1" s="10" t="s">
        <v>192</v>
      </c>
      <c r="C1" s="79" t="s">
        <v>193</v>
      </c>
      <c r="D1" s="10"/>
      <c r="E1" s="10"/>
      <c r="F1" s="10"/>
    </row>
    <row r="2" spans="1:6" ht="15">
      <c r="A2" s="55"/>
      <c r="B2" s="10"/>
      <c r="C2" s="10"/>
      <c r="D2" s="10"/>
      <c r="E2" s="10"/>
      <c r="F2" s="10"/>
    </row>
    <row r="3" spans="1:10" ht="30">
      <c r="A3" s="4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ht="15">
      <c r="A4" s="39">
        <v>1</v>
      </c>
    </row>
    <row r="5" ht="15">
      <c r="A5" s="39">
        <v>2</v>
      </c>
    </row>
    <row r="6" ht="15">
      <c r="A6" s="39">
        <v>3</v>
      </c>
    </row>
    <row r="7" spans="1:10" ht="16.5">
      <c r="A7" s="55"/>
      <c r="B7" s="10"/>
      <c r="C7" s="10"/>
      <c r="D7" s="10"/>
      <c r="E7" s="10"/>
      <c r="F7" s="80">
        <f>SUM(F4:F6)</f>
        <v>0</v>
      </c>
      <c r="G7" s="121"/>
      <c r="H7" s="121"/>
      <c r="I7" s="121"/>
      <c r="J7" s="121">
        <f>SUM(J4:J6)</f>
        <v>0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J4" sqref="J4"/>
    </sheetView>
  </sheetViews>
  <sheetFormatPr defaultColWidth="12.00390625" defaultRowHeight="12.75"/>
  <cols>
    <col min="1" max="1" width="4.28125" style="31" customWidth="1"/>
    <col min="2" max="2" width="29.28125" style="31" customWidth="1"/>
    <col min="3" max="3" width="35.28125" style="31" customWidth="1"/>
    <col min="4" max="4" width="11.57421875" style="32" customWidth="1"/>
    <col min="5" max="249" width="11.57421875" style="31" customWidth="1"/>
    <col min="250" max="16384" width="12.00390625" style="10" customWidth="1"/>
  </cols>
  <sheetData>
    <row r="1" spans="2:3" ht="15.75">
      <c r="B1" s="10" t="s">
        <v>91</v>
      </c>
      <c r="C1" s="33" t="s">
        <v>92</v>
      </c>
    </row>
    <row r="3" spans="1:10" s="38" customFormat="1" ht="30">
      <c r="A3" s="34" t="s">
        <v>15</v>
      </c>
      <c r="B3" s="34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10" ht="15">
      <c r="A4" s="39">
        <v>1</v>
      </c>
      <c r="B4"/>
      <c r="C4"/>
      <c r="D4"/>
      <c r="E4"/>
      <c r="F4"/>
      <c r="G4"/>
      <c r="H4"/>
      <c r="I4"/>
      <c r="J4"/>
    </row>
    <row r="5" spans="1:10" ht="15">
      <c r="A5"/>
      <c r="B5"/>
      <c r="C5"/>
      <c r="D5"/>
      <c r="E5"/>
      <c r="F5" s="40" t="e">
        <f>SUM(#REF!)</f>
        <v>#REF!</v>
      </c>
      <c r="J5" s="31" t="e">
        <f>SUM(#REF!)</f>
        <v>#REF!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6" sqref="A16"/>
    </sheetView>
  </sheetViews>
  <sheetFormatPr defaultColWidth="12.00390625" defaultRowHeight="12.75"/>
  <cols>
    <col min="1" max="1" width="4.140625" style="41" customWidth="1"/>
    <col min="2" max="2" width="30.140625" style="42" customWidth="1"/>
    <col min="3" max="3" width="32.421875" style="42" customWidth="1"/>
    <col min="4" max="4" width="11.57421875" style="43" customWidth="1"/>
    <col min="5" max="249" width="11.57421875" style="42" customWidth="1"/>
    <col min="250" max="16384" width="12.00390625" style="10" customWidth="1"/>
  </cols>
  <sheetData>
    <row r="1" spans="2:3" ht="31.5">
      <c r="B1" s="10" t="s">
        <v>97</v>
      </c>
      <c r="C1" s="44" t="s">
        <v>98</v>
      </c>
    </row>
    <row r="3" spans="1:10" ht="30">
      <c r="A3" s="4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6" ht="15">
      <c r="A4" s="39">
        <v>1</v>
      </c>
      <c r="B4" s="46"/>
      <c r="C4" s="46"/>
      <c r="D4" s="36"/>
      <c r="E4" s="47"/>
      <c r="F4" s="47"/>
    </row>
    <row r="5" spans="1:6" ht="15">
      <c r="A5" s="39">
        <v>2</v>
      </c>
      <c r="B5" s="46"/>
      <c r="C5" s="46"/>
      <c r="D5" s="36"/>
      <c r="E5" s="47"/>
      <c r="F5" s="47"/>
    </row>
    <row r="6" spans="1:6" ht="15">
      <c r="A6" s="39">
        <v>3</v>
      </c>
      <c r="B6" s="46"/>
      <c r="C6" s="46"/>
      <c r="D6" s="36"/>
      <c r="E6" s="47"/>
      <c r="F6" s="47"/>
    </row>
    <row r="7" spans="1:6" ht="15">
      <c r="A7" s="39">
        <v>4</v>
      </c>
      <c r="B7" s="46"/>
      <c r="C7" s="46"/>
      <c r="D7" s="36"/>
      <c r="E7" s="47"/>
      <c r="F7" s="47"/>
    </row>
    <row r="8" spans="1:6" ht="15">
      <c r="A8" s="39">
        <v>5</v>
      </c>
      <c r="B8" s="46"/>
      <c r="C8" s="46"/>
      <c r="D8" s="36"/>
      <c r="E8" s="47"/>
      <c r="F8" s="47"/>
    </row>
    <row r="9" spans="1:6" ht="15">
      <c r="A9" s="48">
        <v>6</v>
      </c>
      <c r="B9" s="46"/>
      <c r="C9" s="46"/>
      <c r="D9" s="36"/>
      <c r="E9" s="49"/>
      <c r="F9" s="47"/>
    </row>
    <row r="10" spans="1:6" ht="15">
      <c r="A10" s="48">
        <v>7</v>
      </c>
      <c r="B10" s="46"/>
      <c r="C10" s="46"/>
      <c r="D10" s="36"/>
      <c r="E10" s="49"/>
      <c r="F10" s="47"/>
    </row>
    <row r="11" spans="1:6" ht="15">
      <c r="A11" s="48">
        <v>8</v>
      </c>
      <c r="B11" s="46"/>
      <c r="C11" s="46"/>
      <c r="D11" s="36"/>
      <c r="E11" s="49"/>
      <c r="F11" s="47"/>
    </row>
    <row r="12" spans="1:6" ht="15">
      <c r="A12" s="48">
        <v>9</v>
      </c>
      <c r="B12" s="46"/>
      <c r="C12" s="46"/>
      <c r="D12" s="36"/>
      <c r="E12" s="49"/>
      <c r="F12" s="47"/>
    </row>
    <row r="13" ht="15">
      <c r="F13" s="4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G3" sqref="G3"/>
    </sheetView>
  </sheetViews>
  <sheetFormatPr defaultColWidth="12.00390625" defaultRowHeight="12.75"/>
  <cols>
    <col min="1" max="1" width="5.421875" style="41" customWidth="1"/>
    <col min="2" max="2" width="32.421875" style="42" customWidth="1"/>
    <col min="3" max="3" width="36.140625" style="42" customWidth="1"/>
    <col min="4" max="4" width="11.57421875" style="43" customWidth="1"/>
    <col min="5" max="249" width="11.57421875" style="42" customWidth="1"/>
    <col min="250" max="16384" width="12.00390625" style="10" customWidth="1"/>
  </cols>
  <sheetData>
    <row r="1" spans="2:3" ht="15.75">
      <c r="B1" s="10" t="s">
        <v>99</v>
      </c>
      <c r="C1" s="44" t="s">
        <v>100</v>
      </c>
    </row>
    <row r="3" spans="1:10" ht="30">
      <c r="A3" s="45" t="s">
        <v>15</v>
      </c>
      <c r="B3" s="35" t="s">
        <v>93</v>
      </c>
      <c r="C3" s="35" t="s">
        <v>94</v>
      </c>
      <c r="D3" s="34" t="s">
        <v>18</v>
      </c>
      <c r="E3" s="34" t="s">
        <v>95</v>
      </c>
      <c r="F3" s="34" t="s">
        <v>23</v>
      </c>
      <c r="G3" s="36" t="s">
        <v>96</v>
      </c>
      <c r="H3" s="37" t="s">
        <v>18</v>
      </c>
      <c r="I3" s="36" t="s">
        <v>95</v>
      </c>
      <c r="J3" s="36" t="s">
        <v>23</v>
      </c>
    </row>
    <row r="4" spans="1:6" ht="15">
      <c r="A4" s="39">
        <v>1</v>
      </c>
      <c r="B4" s="46"/>
      <c r="C4" s="46"/>
      <c r="D4" s="36"/>
      <c r="E4" s="47"/>
      <c r="F4" s="47"/>
    </row>
    <row r="5" spans="1:6" ht="15">
      <c r="A5" s="39">
        <v>2</v>
      </c>
      <c r="B5" s="46"/>
      <c r="C5" s="46"/>
      <c r="D5" s="36"/>
      <c r="E5" s="47"/>
      <c r="F5" s="47"/>
    </row>
    <row r="6" spans="1:6" ht="15">
      <c r="A6" s="39">
        <v>3</v>
      </c>
      <c r="B6" s="46"/>
      <c r="C6" s="46"/>
      <c r="D6" s="36"/>
      <c r="E6" s="47"/>
      <c r="F6" s="47"/>
    </row>
    <row r="7" spans="1:6" ht="15">
      <c r="A7" s="39">
        <v>4</v>
      </c>
      <c r="B7" s="46"/>
      <c r="C7" s="46"/>
      <c r="D7" s="36"/>
      <c r="E7" s="47"/>
      <c r="F7" s="47"/>
    </row>
    <row r="8" spans="1:6" ht="15">
      <c r="A8" s="39">
        <v>5</v>
      </c>
      <c r="B8" s="46"/>
      <c r="C8" s="46"/>
      <c r="D8" s="36"/>
      <c r="E8" s="47"/>
      <c r="F8" s="47"/>
    </row>
    <row r="9" spans="1:6" ht="15">
      <c r="A9" s="39">
        <v>6</v>
      </c>
      <c r="B9" s="46"/>
      <c r="C9" s="46"/>
      <c r="D9" s="36"/>
      <c r="E9" s="49"/>
      <c r="F9" s="47"/>
    </row>
    <row r="10" spans="1:6" ht="15">
      <c r="A10" s="39">
        <v>7</v>
      </c>
      <c r="B10" s="46"/>
      <c r="C10" s="46"/>
      <c r="D10" s="36"/>
      <c r="E10" s="49"/>
      <c r="F10" s="47"/>
    </row>
    <row r="11" spans="1:6" ht="15">
      <c r="A11"/>
      <c r="B11"/>
      <c r="C11"/>
      <c r="D11"/>
      <c r="E11"/>
      <c r="F11" s="40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G16" sqref="G16"/>
    </sheetView>
  </sheetViews>
  <sheetFormatPr defaultColWidth="11.57421875" defaultRowHeight="12.75"/>
  <cols>
    <col min="1" max="1" width="4.8515625" style="50" customWidth="1"/>
    <col min="2" max="2" width="55.421875" style="42" customWidth="1"/>
    <col min="3" max="3" width="9.8515625" style="42" customWidth="1"/>
    <col min="4" max="4" width="11.57421875" style="43" customWidth="1"/>
    <col min="5" max="240" width="11.57421875" style="42" customWidth="1"/>
    <col min="241" max="246" width="12.00390625" style="10" customWidth="1"/>
    <col min="247" max="249" width="12.57421875" style="0" customWidth="1"/>
  </cols>
  <sheetData>
    <row r="1" spans="1:3" ht="15.75">
      <c r="A1" s="41">
        <v>2</v>
      </c>
      <c r="B1" s="10" t="s">
        <v>14</v>
      </c>
      <c r="C1" s="44"/>
    </row>
    <row r="2" spans="2:3" ht="15.75">
      <c r="B2" s="51" t="s">
        <v>101</v>
      </c>
      <c r="C2" s="44"/>
    </row>
    <row r="4" spans="1:10" ht="28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15.75">
      <c r="A5" s="52">
        <v>1</v>
      </c>
      <c r="B5" s="53" t="s">
        <v>102</v>
      </c>
      <c r="C5" s="52" t="s">
        <v>54</v>
      </c>
      <c r="D5" s="54">
        <v>14</v>
      </c>
      <c r="E5" s="46"/>
      <c r="F5" s="46"/>
      <c r="G5" s="46"/>
      <c r="H5" s="46"/>
      <c r="I5" s="46"/>
      <c r="J5" s="46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0"/>
  <sheetViews>
    <sheetView zoomScalePageLayoutView="0" workbookViewId="0" topLeftCell="A1">
      <selection activeCell="F15" sqref="F15"/>
    </sheetView>
  </sheetViews>
  <sheetFormatPr defaultColWidth="11.57421875" defaultRowHeight="12.75"/>
  <cols>
    <col min="1" max="1" width="4.140625" style="55" customWidth="1"/>
    <col min="2" max="2" width="51.00390625" style="31" customWidth="1"/>
    <col min="3" max="3" width="10.28125" style="31" customWidth="1"/>
    <col min="4" max="4" width="9.28125" style="32" customWidth="1"/>
    <col min="5" max="5" width="13.140625" style="31" customWidth="1"/>
    <col min="6" max="6" width="9.28125" style="31" customWidth="1"/>
    <col min="7" max="7" width="11.8515625" style="31" customWidth="1"/>
    <col min="8" max="8" width="15.7109375" style="31" customWidth="1"/>
    <col min="9" max="9" width="11.7109375" style="31" customWidth="1"/>
    <col min="10" max="10" width="13.421875" style="31" customWidth="1"/>
    <col min="11" max="240" width="28.140625" style="31" customWidth="1"/>
    <col min="241" max="246" width="28.00390625" style="10" customWidth="1"/>
    <col min="247" max="249" width="28.57421875" style="0" customWidth="1"/>
  </cols>
  <sheetData>
    <row r="1" spans="1:3" ht="15.75">
      <c r="A1" s="55">
        <v>3</v>
      </c>
      <c r="B1" s="10" t="s">
        <v>14</v>
      </c>
      <c r="C1" s="33"/>
    </row>
    <row r="2" spans="2:3" ht="15.75">
      <c r="B2" s="51" t="s">
        <v>4</v>
      </c>
      <c r="C2" s="33"/>
    </row>
    <row r="4" spans="1:10" ht="49.5" customHeight="1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141.75">
      <c r="A5" s="56">
        <v>1</v>
      </c>
      <c r="B5" s="53" t="s">
        <v>103</v>
      </c>
      <c r="C5" s="52" t="s">
        <v>27</v>
      </c>
      <c r="D5" s="57"/>
      <c r="E5" s="58"/>
      <c r="F5" s="58"/>
      <c r="G5" s="58"/>
      <c r="H5" s="58"/>
      <c r="I5" s="58"/>
      <c r="J5" s="58"/>
    </row>
    <row r="6" spans="1:10" ht="15.75">
      <c r="A6" s="59" t="s">
        <v>104</v>
      </c>
      <c r="B6" s="60" t="s">
        <v>43</v>
      </c>
      <c r="C6" s="61" t="s">
        <v>80</v>
      </c>
      <c r="D6" s="54">
        <v>1</v>
      </c>
      <c r="E6" s="58"/>
      <c r="F6" s="58"/>
      <c r="G6" s="58"/>
      <c r="H6" s="58"/>
      <c r="I6" s="58"/>
      <c r="J6" s="58"/>
    </row>
    <row r="7" spans="1:10" ht="15.75">
      <c r="A7" s="59" t="s">
        <v>105</v>
      </c>
      <c r="B7" s="60" t="s">
        <v>44</v>
      </c>
      <c r="C7" s="61" t="s">
        <v>80</v>
      </c>
      <c r="D7" s="54">
        <v>1</v>
      </c>
      <c r="E7" s="58"/>
      <c r="F7" s="58"/>
      <c r="G7" s="58"/>
      <c r="H7" s="58"/>
      <c r="I7" s="58"/>
      <c r="J7" s="58"/>
    </row>
    <row r="8" spans="1:249" s="65" customFormat="1" ht="33">
      <c r="A8" s="62">
        <v>2</v>
      </c>
      <c r="B8" s="63" t="s">
        <v>106</v>
      </c>
      <c r="C8" s="62" t="s">
        <v>26</v>
      </c>
      <c r="D8" s="62" t="s">
        <v>27</v>
      </c>
      <c r="E8" s="64"/>
      <c r="F8" s="64"/>
      <c r="G8" s="64"/>
      <c r="H8" s="64"/>
      <c r="I8" s="64"/>
      <c r="J8" s="64"/>
      <c r="IG8" s="15"/>
      <c r="IH8" s="15"/>
      <c r="II8" s="15"/>
      <c r="IJ8" s="15"/>
      <c r="IK8" s="15"/>
      <c r="IL8" s="15"/>
      <c r="IM8" s="15"/>
      <c r="IN8" s="15"/>
      <c r="IO8" s="15"/>
    </row>
    <row r="9" spans="1:249" s="65" customFormat="1" ht="16.5">
      <c r="A9" s="62" t="s">
        <v>28</v>
      </c>
      <c r="B9" s="66" t="s">
        <v>107</v>
      </c>
      <c r="C9" s="62" t="s">
        <v>30</v>
      </c>
      <c r="D9" s="62">
        <v>1</v>
      </c>
      <c r="E9" s="64"/>
      <c r="F9" s="64"/>
      <c r="G9" s="64"/>
      <c r="H9" s="64"/>
      <c r="I9" s="64"/>
      <c r="J9" s="64"/>
      <c r="IG9" s="15"/>
      <c r="IH9" s="15"/>
      <c r="II9" s="15"/>
      <c r="IJ9" s="15"/>
      <c r="IK9" s="15"/>
      <c r="IL9" s="15"/>
      <c r="IM9" s="15"/>
      <c r="IN9" s="15"/>
      <c r="IO9" s="15"/>
    </row>
    <row r="10" spans="1:249" s="65" customFormat="1" ht="16.5">
      <c r="A10" s="62" t="s">
        <v>31</v>
      </c>
      <c r="B10" s="66" t="s">
        <v>108</v>
      </c>
      <c r="C10" s="62" t="s">
        <v>30</v>
      </c>
      <c r="D10" s="62">
        <v>5</v>
      </c>
      <c r="E10" s="64"/>
      <c r="F10" s="64"/>
      <c r="G10" s="64"/>
      <c r="H10" s="64"/>
      <c r="I10" s="64"/>
      <c r="J10" s="64"/>
      <c r="IG10" s="15"/>
      <c r="IH10" s="15"/>
      <c r="II10" s="15"/>
      <c r="IJ10" s="15"/>
      <c r="IK10" s="15"/>
      <c r="IL10" s="15"/>
      <c r="IM10" s="15"/>
      <c r="IN10" s="15"/>
      <c r="IO10" s="15"/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F10" sqref="F10"/>
    </sheetView>
  </sheetViews>
  <sheetFormatPr defaultColWidth="11.57421875" defaultRowHeight="12.75"/>
  <cols>
    <col min="1" max="1" width="3.8515625" style="43" customWidth="1"/>
    <col min="2" max="2" width="62.7109375" style="42" customWidth="1"/>
    <col min="3" max="3" width="10.57421875" style="42" customWidth="1"/>
    <col min="4" max="4" width="11.57421875" style="43" customWidth="1"/>
    <col min="5" max="239" width="11.57421875" style="42" customWidth="1"/>
    <col min="240" max="246" width="12.00390625" style="10" customWidth="1"/>
    <col min="247" max="249" width="12.57421875" style="0" customWidth="1"/>
  </cols>
  <sheetData>
    <row r="1" spans="1:3" ht="15.75">
      <c r="A1" s="43">
        <v>4</v>
      </c>
      <c r="B1" s="10" t="s">
        <v>14</v>
      </c>
      <c r="C1" s="44"/>
    </row>
    <row r="2" spans="2:3" ht="15.75">
      <c r="B2" s="51" t="s">
        <v>5</v>
      </c>
      <c r="C2" s="44"/>
    </row>
    <row r="4" spans="1:10" ht="28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141.75">
      <c r="A5" s="52">
        <v>1</v>
      </c>
      <c r="B5" s="67" t="s">
        <v>109</v>
      </c>
      <c r="C5" s="52" t="s">
        <v>30</v>
      </c>
      <c r="D5" s="54">
        <v>12000</v>
      </c>
      <c r="E5" s="46"/>
      <c r="F5" s="46"/>
      <c r="G5" s="46"/>
      <c r="H5" s="46"/>
      <c r="I5" s="46"/>
      <c r="J5" s="46"/>
    </row>
    <row r="6" spans="1:10" ht="110.25">
      <c r="A6" s="52">
        <v>2</v>
      </c>
      <c r="B6" s="67" t="s">
        <v>110</v>
      </c>
      <c r="C6" s="52" t="s">
        <v>30</v>
      </c>
      <c r="D6" s="54">
        <v>36860</v>
      </c>
      <c r="E6" s="46"/>
      <c r="F6" s="46"/>
      <c r="G6" s="46"/>
      <c r="H6" s="46"/>
      <c r="I6" s="46"/>
      <c r="J6" s="46"/>
    </row>
    <row r="7" spans="1:10" ht="110.25">
      <c r="A7" s="52">
        <v>3</v>
      </c>
      <c r="B7" s="67" t="s">
        <v>111</v>
      </c>
      <c r="C7" s="52" t="s">
        <v>30</v>
      </c>
      <c r="D7" s="54">
        <v>2460</v>
      </c>
      <c r="E7" s="46"/>
      <c r="F7" s="46"/>
      <c r="G7" s="46"/>
      <c r="H7" s="46"/>
      <c r="I7" s="46"/>
      <c r="J7" s="4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E9" sqref="E9"/>
    </sheetView>
  </sheetViews>
  <sheetFormatPr defaultColWidth="11.57421875" defaultRowHeight="12.75"/>
  <cols>
    <col min="1" max="1" width="4.28125" style="41" customWidth="1"/>
    <col min="2" max="2" width="58.8515625" style="50" customWidth="1"/>
    <col min="3" max="3" width="7.7109375" style="50" customWidth="1"/>
    <col min="4" max="4" width="11.57421875" style="41" customWidth="1"/>
    <col min="5" max="241" width="11.57421875" style="50" customWidth="1"/>
    <col min="242" max="247" width="12.00390625" style="10" customWidth="1"/>
    <col min="248" max="250" width="12.57421875" style="0" customWidth="1"/>
  </cols>
  <sheetData>
    <row r="1" spans="1:3" ht="15.75">
      <c r="A1" s="41">
        <v>5</v>
      </c>
      <c r="B1" s="10" t="s">
        <v>14</v>
      </c>
      <c r="C1" s="68"/>
    </row>
    <row r="2" spans="2:3" ht="15.75">
      <c r="B2" s="51" t="s">
        <v>6</v>
      </c>
      <c r="C2" s="68"/>
    </row>
    <row r="4" spans="1:10" ht="28.5">
      <c r="A4" s="18" t="s">
        <v>15</v>
      </c>
      <c r="B4" s="19" t="s">
        <v>16</v>
      </c>
      <c r="C4" s="19" t="s">
        <v>17</v>
      </c>
      <c r="D4" s="20" t="s">
        <v>18</v>
      </c>
      <c r="E4" s="21" t="s">
        <v>19</v>
      </c>
      <c r="F4" s="21" t="s">
        <v>20</v>
      </c>
      <c r="G4" s="19" t="s">
        <v>21</v>
      </c>
      <c r="H4" s="22" t="s">
        <v>22</v>
      </c>
      <c r="I4" s="22" t="s">
        <v>23</v>
      </c>
      <c r="J4" s="22" t="s">
        <v>24</v>
      </c>
    </row>
    <row r="5" spans="1:10" ht="204.75">
      <c r="A5" s="52">
        <v>1</v>
      </c>
      <c r="B5" s="53" t="s">
        <v>112</v>
      </c>
      <c r="C5" s="52" t="s">
        <v>27</v>
      </c>
      <c r="D5" s="48"/>
      <c r="E5" s="69"/>
      <c r="F5" s="69"/>
      <c r="G5" s="69"/>
      <c r="H5" s="69"/>
      <c r="I5" s="69"/>
      <c r="J5" s="69"/>
    </row>
    <row r="6" spans="1:10" ht="15.75">
      <c r="A6" s="52" t="s">
        <v>104</v>
      </c>
      <c r="B6" s="70">
        <v>7.5</v>
      </c>
      <c r="C6" s="52" t="s">
        <v>54</v>
      </c>
      <c r="D6" s="54">
        <v>1</v>
      </c>
      <c r="E6" s="69"/>
      <c r="F6" s="69"/>
      <c r="G6" s="69"/>
      <c r="H6" s="69"/>
      <c r="I6" s="69"/>
      <c r="J6" s="69"/>
    </row>
    <row r="7" spans="1:10" ht="15.75">
      <c r="A7" s="52" t="s">
        <v>105</v>
      </c>
      <c r="B7" s="70">
        <v>8</v>
      </c>
      <c r="C7" s="52" t="s">
        <v>54</v>
      </c>
      <c r="D7" s="54">
        <v>1</v>
      </c>
      <c r="E7" s="69"/>
      <c r="F7" s="69"/>
      <c r="G7" s="69"/>
      <c r="H7" s="69"/>
      <c r="I7" s="69"/>
      <c r="J7" s="69"/>
    </row>
    <row r="8" spans="1:10" ht="15.75">
      <c r="A8" s="52" t="s">
        <v>113</v>
      </c>
      <c r="B8" s="70">
        <v>8.5</v>
      </c>
      <c r="C8" s="52" t="s">
        <v>54</v>
      </c>
      <c r="D8" s="54">
        <v>1</v>
      </c>
      <c r="E8" s="69"/>
      <c r="F8" s="69"/>
      <c r="G8" s="69"/>
      <c r="H8" s="69"/>
      <c r="I8" s="69"/>
      <c r="J8" s="69"/>
    </row>
    <row r="9" spans="1:10" ht="157.5">
      <c r="A9" s="52">
        <v>2</v>
      </c>
      <c r="B9" s="53" t="s">
        <v>114</v>
      </c>
      <c r="C9" s="52" t="s">
        <v>27</v>
      </c>
      <c r="D9" s="54" t="s">
        <v>27</v>
      </c>
      <c r="E9" s="69"/>
      <c r="F9" s="69"/>
      <c r="G9" s="69"/>
      <c r="H9" s="69"/>
      <c r="I9" s="69"/>
      <c r="J9" s="69"/>
    </row>
    <row r="10" spans="1:10" ht="15.75">
      <c r="A10" s="52" t="s">
        <v>104</v>
      </c>
      <c r="B10" s="70">
        <v>7</v>
      </c>
      <c r="C10" s="52" t="s">
        <v>54</v>
      </c>
      <c r="D10" s="54">
        <v>1</v>
      </c>
      <c r="E10" s="69"/>
      <c r="F10" s="69"/>
      <c r="G10" s="69"/>
      <c r="H10" s="69"/>
      <c r="I10" s="69"/>
      <c r="J10" s="69"/>
    </row>
    <row r="11" spans="1:10" ht="15.75">
      <c r="A11" s="52" t="s">
        <v>105</v>
      </c>
      <c r="B11" s="70">
        <v>7.5</v>
      </c>
      <c r="C11" s="52" t="s">
        <v>54</v>
      </c>
      <c r="D11" s="54">
        <v>1</v>
      </c>
      <c r="E11" s="69"/>
      <c r="F11" s="69"/>
      <c r="G11" s="69"/>
      <c r="H11" s="69"/>
      <c r="I11" s="69"/>
      <c r="J11" s="69"/>
    </row>
    <row r="12" spans="1:10" ht="15.75">
      <c r="A12" s="52" t="s">
        <v>113</v>
      </c>
      <c r="B12" s="70">
        <v>8</v>
      </c>
      <c r="C12" s="52" t="s">
        <v>54</v>
      </c>
      <c r="D12" s="54">
        <v>1</v>
      </c>
      <c r="E12" s="69"/>
      <c r="F12" s="69"/>
      <c r="G12" s="69"/>
      <c r="H12" s="69"/>
      <c r="I12" s="69"/>
      <c r="J12" s="69"/>
    </row>
    <row r="13" spans="1:10" ht="15.75">
      <c r="A13" s="52" t="s">
        <v>115</v>
      </c>
      <c r="B13" s="70">
        <v>9</v>
      </c>
      <c r="C13" s="52" t="s">
        <v>54</v>
      </c>
      <c r="D13" s="54">
        <v>1</v>
      </c>
      <c r="E13" s="69"/>
      <c r="F13" s="69"/>
      <c r="G13" s="69"/>
      <c r="H13" s="69"/>
      <c r="I13" s="69"/>
      <c r="J13" s="69"/>
    </row>
    <row r="14" spans="1:10" ht="15.75">
      <c r="A14" s="52" t="s">
        <v>116</v>
      </c>
      <c r="B14" s="70">
        <v>10</v>
      </c>
      <c r="C14" s="52" t="s">
        <v>54</v>
      </c>
      <c r="D14" s="54">
        <v>1</v>
      </c>
      <c r="E14" s="69"/>
      <c r="F14" s="69"/>
      <c r="G14" s="69"/>
      <c r="H14" s="69"/>
      <c r="I14" s="69"/>
      <c r="J14" s="69"/>
    </row>
    <row r="15" spans="1:10" ht="157.5">
      <c r="A15" s="52">
        <v>3</v>
      </c>
      <c r="B15" s="53" t="s">
        <v>117</v>
      </c>
      <c r="C15" s="52" t="s">
        <v>27</v>
      </c>
      <c r="D15" s="54" t="s">
        <v>27</v>
      </c>
      <c r="E15" s="69"/>
      <c r="F15" s="69"/>
      <c r="G15" s="69"/>
      <c r="H15" s="69"/>
      <c r="I15" s="69"/>
      <c r="J15" s="69"/>
    </row>
    <row r="16" spans="1:10" ht="15.75">
      <c r="A16" s="52" t="s">
        <v>104</v>
      </c>
      <c r="B16" s="70">
        <v>7</v>
      </c>
      <c r="C16" s="52" t="s">
        <v>54</v>
      </c>
      <c r="D16" s="54">
        <v>1</v>
      </c>
      <c r="E16" s="69"/>
      <c r="F16" s="69"/>
      <c r="G16" s="69"/>
      <c r="H16" s="69"/>
      <c r="I16" s="69"/>
      <c r="J16" s="69"/>
    </row>
    <row r="17" spans="1:10" ht="15.75">
      <c r="A17" s="52" t="s">
        <v>105</v>
      </c>
      <c r="B17" s="70">
        <v>7.5</v>
      </c>
      <c r="C17" s="52" t="s">
        <v>54</v>
      </c>
      <c r="D17" s="54">
        <v>1</v>
      </c>
      <c r="E17" s="69"/>
      <c r="F17" s="69"/>
      <c r="G17" s="69"/>
      <c r="H17" s="69"/>
      <c r="I17" s="69"/>
      <c r="J17" s="69"/>
    </row>
    <row r="18" spans="1:10" ht="15.75">
      <c r="A18" s="52" t="s">
        <v>113</v>
      </c>
      <c r="B18" s="70">
        <v>8</v>
      </c>
      <c r="C18" s="52" t="s">
        <v>54</v>
      </c>
      <c r="D18" s="54">
        <v>5</v>
      </c>
      <c r="E18" s="69"/>
      <c r="F18" s="69"/>
      <c r="G18" s="69"/>
      <c r="H18" s="69"/>
      <c r="I18" s="69"/>
      <c r="J18" s="69"/>
    </row>
    <row r="19" spans="1:10" ht="15.75">
      <c r="A19" s="52" t="s">
        <v>115</v>
      </c>
      <c r="B19" s="70">
        <v>8.5</v>
      </c>
      <c r="C19" s="52" t="s">
        <v>54</v>
      </c>
      <c r="D19" s="54">
        <v>1</v>
      </c>
      <c r="E19" s="69"/>
      <c r="F19" s="69"/>
      <c r="G19" s="69"/>
      <c r="H19" s="69"/>
      <c r="I19" s="69"/>
      <c r="J19" s="69"/>
    </row>
    <row r="20" spans="1:10" ht="157.5">
      <c r="A20" s="52">
        <v>4</v>
      </c>
      <c r="B20" s="53" t="s">
        <v>118</v>
      </c>
      <c r="C20" s="52" t="s">
        <v>27</v>
      </c>
      <c r="D20" s="54" t="s">
        <v>27</v>
      </c>
      <c r="E20" s="69"/>
      <c r="F20" s="69"/>
      <c r="G20" s="69"/>
      <c r="H20" s="69"/>
      <c r="I20" s="69"/>
      <c r="J20" s="69"/>
    </row>
    <row r="21" spans="1:10" ht="15.75">
      <c r="A21" s="52" t="s">
        <v>104</v>
      </c>
      <c r="B21" s="70">
        <v>6</v>
      </c>
      <c r="C21" s="52" t="s">
        <v>54</v>
      </c>
      <c r="D21" s="54">
        <v>1</v>
      </c>
      <c r="E21" s="69"/>
      <c r="F21" s="69"/>
      <c r="G21" s="69"/>
      <c r="H21" s="69"/>
      <c r="I21" s="69"/>
      <c r="J21" s="69"/>
    </row>
    <row r="22" spans="1:10" ht="15.75">
      <c r="A22" s="52" t="s">
        <v>105</v>
      </c>
      <c r="B22" s="70">
        <v>7</v>
      </c>
      <c r="C22" s="52" t="s">
        <v>54</v>
      </c>
      <c r="D22" s="54">
        <v>1</v>
      </c>
      <c r="E22" s="69"/>
      <c r="F22" s="69"/>
      <c r="G22" s="69"/>
      <c r="H22" s="69"/>
      <c r="I22" s="69"/>
      <c r="J22" s="69"/>
    </row>
    <row r="23" spans="1:10" ht="15.75">
      <c r="A23" s="52" t="s">
        <v>113</v>
      </c>
      <c r="B23" s="70">
        <v>8</v>
      </c>
      <c r="C23" s="52" t="s">
        <v>54</v>
      </c>
      <c r="D23" s="54">
        <v>1</v>
      </c>
      <c r="E23" s="69"/>
      <c r="F23" s="69"/>
      <c r="G23" s="69"/>
      <c r="H23" s="69"/>
      <c r="I23" s="69"/>
      <c r="J23" s="69"/>
    </row>
    <row r="24" spans="1:10" ht="15.75">
      <c r="A24" s="52" t="s">
        <v>115</v>
      </c>
      <c r="B24" s="70">
        <v>9</v>
      </c>
      <c r="C24" s="52" t="s">
        <v>54</v>
      </c>
      <c r="D24" s="54">
        <v>1</v>
      </c>
      <c r="E24" s="69"/>
      <c r="F24" s="69"/>
      <c r="G24" s="69"/>
      <c r="H24" s="69"/>
      <c r="I24" s="69"/>
      <c r="J24" s="69"/>
    </row>
    <row r="25" spans="1:10" ht="15.75">
      <c r="A25" s="52" t="s">
        <v>116</v>
      </c>
      <c r="B25" s="70">
        <v>10</v>
      </c>
      <c r="C25" s="52" t="s">
        <v>54</v>
      </c>
      <c r="D25" s="54">
        <v>1</v>
      </c>
      <c r="E25" s="69"/>
      <c r="F25" s="69"/>
      <c r="G25" s="69"/>
      <c r="H25" s="69"/>
      <c r="I25" s="69"/>
      <c r="J25" s="69"/>
    </row>
    <row r="26" spans="1:10" ht="126">
      <c r="A26" s="52">
        <v>5</v>
      </c>
      <c r="B26" s="53" t="s">
        <v>119</v>
      </c>
      <c r="C26" s="52" t="s">
        <v>27</v>
      </c>
      <c r="D26" s="54" t="s">
        <v>27</v>
      </c>
      <c r="E26" s="69"/>
      <c r="F26" s="69"/>
      <c r="G26" s="69"/>
      <c r="H26" s="69"/>
      <c r="I26" s="69"/>
      <c r="J26" s="69"/>
    </row>
    <row r="27" spans="1:10" ht="15.75">
      <c r="A27" s="52" t="s">
        <v>104</v>
      </c>
      <c r="B27" s="70">
        <v>2</v>
      </c>
      <c r="C27" s="52" t="s">
        <v>54</v>
      </c>
      <c r="D27" s="54">
        <v>1</v>
      </c>
      <c r="E27" s="69"/>
      <c r="F27" s="69"/>
      <c r="G27" s="69"/>
      <c r="H27" s="69"/>
      <c r="I27" s="69"/>
      <c r="J27" s="69"/>
    </row>
    <row r="28" spans="1:10" ht="15.75">
      <c r="A28" s="52" t="s">
        <v>105</v>
      </c>
      <c r="B28" s="70">
        <v>2.5</v>
      </c>
      <c r="C28" s="52" t="s">
        <v>54</v>
      </c>
      <c r="D28" s="54">
        <v>1</v>
      </c>
      <c r="E28" s="69"/>
      <c r="F28" s="69"/>
      <c r="G28" s="69"/>
      <c r="H28" s="69"/>
      <c r="I28" s="69"/>
      <c r="J28" s="69"/>
    </row>
    <row r="29" spans="1:10" ht="15.75">
      <c r="A29" s="52" t="s">
        <v>113</v>
      </c>
      <c r="B29" s="70">
        <v>3</v>
      </c>
      <c r="C29" s="52" t="s">
        <v>54</v>
      </c>
      <c r="D29" s="54">
        <v>1</v>
      </c>
      <c r="E29" s="69"/>
      <c r="F29" s="69"/>
      <c r="G29" s="69"/>
      <c r="H29" s="69"/>
      <c r="I29" s="69"/>
      <c r="J29" s="69"/>
    </row>
    <row r="30" spans="1:10" ht="15.75">
      <c r="A30" s="52" t="s">
        <v>115</v>
      </c>
      <c r="B30" s="70">
        <v>4</v>
      </c>
      <c r="C30" s="52" t="s">
        <v>54</v>
      </c>
      <c r="D30" s="54">
        <v>1</v>
      </c>
      <c r="E30" s="69"/>
      <c r="F30" s="69"/>
      <c r="G30" s="69"/>
      <c r="H30" s="69"/>
      <c r="I30" s="69"/>
      <c r="J30" s="69"/>
    </row>
    <row r="31" spans="1:10" ht="15.75">
      <c r="A31" s="52" t="s">
        <v>116</v>
      </c>
      <c r="B31" s="70">
        <v>5</v>
      </c>
      <c r="C31" s="52" t="s">
        <v>54</v>
      </c>
      <c r="D31" s="54">
        <v>1</v>
      </c>
      <c r="E31" s="69"/>
      <c r="F31" s="69"/>
      <c r="G31" s="69"/>
      <c r="H31" s="69"/>
      <c r="I31" s="69"/>
      <c r="J31" s="69"/>
    </row>
    <row r="32" spans="1:10" ht="141.75">
      <c r="A32" s="52">
        <v>6</v>
      </c>
      <c r="B32" s="53" t="s">
        <v>120</v>
      </c>
      <c r="C32" s="52" t="s">
        <v>27</v>
      </c>
      <c r="D32" s="54" t="s">
        <v>27</v>
      </c>
      <c r="E32" s="69"/>
      <c r="F32" s="69"/>
      <c r="G32" s="69"/>
      <c r="H32" s="69"/>
      <c r="I32" s="69"/>
      <c r="J32" s="69"/>
    </row>
    <row r="33" spans="1:10" ht="15.75">
      <c r="A33" s="52" t="s">
        <v>104</v>
      </c>
      <c r="B33" s="70">
        <v>7</v>
      </c>
      <c r="C33" s="52" t="s">
        <v>54</v>
      </c>
      <c r="D33" s="54">
        <v>3</v>
      </c>
      <c r="E33" s="69"/>
      <c r="F33" s="69"/>
      <c r="G33" s="69"/>
      <c r="H33" s="69"/>
      <c r="I33" s="69"/>
      <c r="J33" s="69"/>
    </row>
    <row r="34" spans="1:10" ht="15.75">
      <c r="A34" s="52" t="s">
        <v>105</v>
      </c>
      <c r="B34" s="70">
        <v>8</v>
      </c>
      <c r="C34" s="52" t="s">
        <v>54</v>
      </c>
      <c r="D34" s="54">
        <v>20</v>
      </c>
      <c r="E34" s="69"/>
      <c r="F34" s="69"/>
      <c r="G34" s="69"/>
      <c r="H34" s="69"/>
      <c r="I34" s="69"/>
      <c r="J34" s="69"/>
    </row>
    <row r="35" spans="1:10" ht="15.75">
      <c r="A35" s="52" t="s">
        <v>113</v>
      </c>
      <c r="B35" s="70">
        <v>9</v>
      </c>
      <c r="C35" s="52" t="s">
        <v>54</v>
      </c>
      <c r="D35" s="54">
        <v>5</v>
      </c>
      <c r="E35" s="69"/>
      <c r="F35" s="69"/>
      <c r="G35" s="69"/>
      <c r="H35" s="69"/>
      <c r="I35" s="69"/>
      <c r="J35" s="69"/>
    </row>
    <row r="36" spans="1:10" ht="157.5">
      <c r="A36" s="52">
        <v>7</v>
      </c>
      <c r="B36" s="53" t="s">
        <v>121</v>
      </c>
      <c r="C36" s="52" t="s">
        <v>54</v>
      </c>
      <c r="D36" s="54">
        <v>5</v>
      </c>
      <c r="E36" s="69"/>
      <c r="F36" s="69"/>
      <c r="G36" s="69"/>
      <c r="H36" s="69"/>
      <c r="I36" s="69"/>
      <c r="J36" s="69"/>
    </row>
    <row r="37" spans="1:10" ht="173.25">
      <c r="A37" s="52">
        <v>8</v>
      </c>
      <c r="B37" s="53" t="s">
        <v>122</v>
      </c>
      <c r="C37" s="52" t="s">
        <v>54</v>
      </c>
      <c r="D37" s="54">
        <v>5</v>
      </c>
      <c r="E37" s="69"/>
      <c r="F37" s="69"/>
      <c r="G37" s="69"/>
      <c r="H37" s="69"/>
      <c r="I37" s="69"/>
      <c r="J37" s="69"/>
    </row>
    <row r="38" spans="1:10" ht="252">
      <c r="A38" s="52">
        <v>9</v>
      </c>
      <c r="B38" s="71" t="s">
        <v>123</v>
      </c>
      <c r="C38" s="52" t="s">
        <v>54</v>
      </c>
      <c r="D38" s="54">
        <v>1</v>
      </c>
      <c r="E38" s="69"/>
      <c r="F38" s="69"/>
      <c r="G38" s="69"/>
      <c r="H38" s="69"/>
      <c r="I38" s="69"/>
      <c r="J38" s="69"/>
    </row>
    <row r="39" spans="1:10" ht="141.75">
      <c r="A39" s="52">
        <v>10</v>
      </c>
      <c r="B39" s="53" t="s">
        <v>124</v>
      </c>
      <c r="C39" s="52" t="s">
        <v>27</v>
      </c>
      <c r="D39" s="54" t="s">
        <v>27</v>
      </c>
      <c r="E39" s="69"/>
      <c r="F39" s="69"/>
      <c r="G39" s="69"/>
      <c r="H39" s="69"/>
      <c r="I39" s="69"/>
      <c r="J39" s="69"/>
    </row>
    <row r="40" spans="1:10" ht="15.75">
      <c r="A40" s="52" t="s">
        <v>104</v>
      </c>
      <c r="B40" s="70" t="s">
        <v>125</v>
      </c>
      <c r="C40" s="52" t="s">
        <v>126</v>
      </c>
      <c r="D40" s="54">
        <v>3</v>
      </c>
      <c r="E40" s="69"/>
      <c r="F40" s="69"/>
      <c r="G40" s="69"/>
      <c r="H40" s="69"/>
      <c r="I40" s="69"/>
      <c r="J40" s="69"/>
    </row>
    <row r="41" spans="1:10" ht="15.75">
      <c r="A41" s="52" t="s">
        <v>105</v>
      </c>
      <c r="B41" s="70" t="s">
        <v>127</v>
      </c>
      <c r="C41" s="52" t="s">
        <v>126</v>
      </c>
      <c r="D41" s="54">
        <v>1</v>
      </c>
      <c r="E41" s="69"/>
      <c r="F41" s="69"/>
      <c r="G41" s="69"/>
      <c r="H41" s="69"/>
      <c r="I41" s="69"/>
      <c r="J41" s="6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rum</cp:lastModifiedBy>
  <dcterms:modified xsi:type="dcterms:W3CDTF">2019-03-22T11:05:53Z</dcterms:modified>
  <cp:category/>
  <cp:version/>
  <cp:contentType/>
  <cp:contentStatus/>
</cp:coreProperties>
</file>